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Lisez-moi" sheetId="1" state="visible" r:id="rId3"/>
    <sheet name="Tableau" sheetId="2" state="visible" r:id="rId4"/>
    <sheet name="Matrice" sheetId="3" state="visible" r:id="rId5"/>
    <sheet name="Parties types" sheetId="4" state="visible" r:id="rId6"/>
    <sheet name="Exemple" sheetId="5" state="visible" r:id="rId7"/>
    <sheet name="Listes" sheetId="6" state="visible" r:id="rId8"/>
  </sheets>
  <definedNames>
    <definedName function="false" hidden="false" localSheetId="4" name="_xlnm.Print_Titles" vbProcedure="false">Exemple!$9:$9</definedName>
    <definedName function="false" hidden="false" localSheetId="3" name="_xlnm.Print_Titles" vbProcedure="false">'Parties types'!$5:$5</definedName>
    <definedName function="false" hidden="false" localSheetId="1" name="_xlnm.Print_Titles" vbProcedure="false">Tableau!$9:$9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<sst xmlns="http://schemas.openxmlformats.org/spreadsheetml/2006/main" count="151" uniqueCount="112">
  <si>
    <t xml:space="preserve">K-li-T · Modèle ISO 9001:2026 · Paragraphe 4.2</t>
  </si>
  <si>
    <t xml:space="preserve">Parties intéressées : tableau des exigences et attentes</t>
  </si>
  <si>
    <t xml:space="preserve">Ce classeur vous aide à identifier les parties intéressées pertinentes pour votre système de management de la qualité (paragraphe 4.2), à écrire leurs exigences et attentes, à décider ce que le système traite, et à les trier avec la matrice influence et intérêt.</t>
  </si>
  <si>
    <t xml:space="preserve">Mode d’emploi</t>
  </si>
  <si>
    <t xml:space="preserve">1.  Faire la liste large. En dix minutes, notez tout ce qui a un lien avec votre activité : amont, aval, interne, institutionnel. L’onglet « Parties types » donne des idées pour une PME industrielle.</t>
  </si>
  <si>
    <t xml:space="preserve">2.  Appliquer le test de pertinence. Pour chacune : « S’il est insatisfait, ou si ses exigences changent, notre capacité à livrer des produits conformes et à satisfaire nos clients en est-elle touchée ? ». Si oui, inscrivez « Oui » en colonne C.</t>
  </si>
  <si>
    <t xml:space="preserve">3.  Écrire les exigences. Distinguez ce qui est imposé (loi, contrat, cahier des charges) de ce qui est attendu (délais, réactivité, transparence, conditions de travail). Un échange direct ou un questionnaire évite de deviner.</t>
  </si>
  <si>
    <t xml:space="preserve">4.  Décider ce que le système traite. Les exigences légales et contractuelles applicables sont traitées d’office. Pour les autres attentes, vous choisissez, et vous écrivez pourquoi (colonne G).</t>
  </si>
  <si>
    <t xml:space="preserve">5.  Trier et surveiller. Choisissez l’influence et l’intérêt (Fort ou Faible) : la façon d’agir se calcule seule et la matrice se remplit. Relisez le tableau au moins chaque année et à chaque événement : nouveau client majeur, nouveau cahier des charges, nouvelle réglementation, changement de banque ou d’assureur.</t>
  </si>
  <si>
    <t xml:space="preserve">Code couleur</t>
  </si>
  <si>
    <t xml:space="preserve">Cellule blanche : à remplir.</t>
  </si>
  <si>
    <t xml:space="preserve">Cellule verte : calculée automatiquement, ne pas modifier.</t>
  </si>
  <si>
    <t xml:space="preserve">Cellule crème : libellé ou rappel de la norme.</t>
  </si>
  <si>
    <t xml:space="preserve">Contenu du fichier</t>
  </si>
  <si>
    <t xml:space="preserve">•  Tableau : le tableau à remplir (15 lignes) avec la façon d’agir calculée.</t>
  </si>
  <si>
    <t xml:space="preserve">•  Matrice : les quatre cases influence et intérêt, avec le nombre de parties dans chacune.</t>
  </si>
  <si>
    <t xml:space="preserve">•  Parties types : idées de parties intéressées d’une PME industrielle, avec leurs attentes fréquentes.</t>
  </si>
  <si>
    <t xml:space="preserve">•  Exemple : une entreprise de chaudronnerie (fictif).</t>
  </si>
  <si>
    <t xml:space="preserve">•  Listes : contenu des menus déroulants, modifiable.</t>
  </si>
  <si>
    <t xml:space="preserve">Pour aller plus loin</t>
  </si>
  <si>
    <t xml:space="preserve">L’article qui accompagne ce modèle : k-li-t.com/parties-interessees-iso-9001/</t>
  </si>
  <si>
    <t xml:space="preserve">Ce modèle s’appuie sur le texte de l’EN ISO 9001:2026 (septembre 2026), reformulé avec nos propres mots. Seul le texte officiel fait foi. Les exemples sont fictifs : ils montrent le niveau de précision utile, ils ne sont pas à recopier.</t>
  </si>
  <si>
    <t xml:space="preserve">Tableau des parties intéressées</t>
  </si>
  <si>
    <t xml:space="preserve">La colonne « Traitée par le système ? » est le point c) de la norme, le plus souvent oublié : dites ce que vous traitez, et pourquoi.</t>
  </si>
  <si>
    <t xml:space="preserve">Parties inscrites</t>
  </si>
  <si>
    <t xml:space="preserve">dont pertinentes</t>
  </si>
  <si>
    <t xml:space="preserve">Pertinentes sans décision de traitement</t>
  </si>
  <si>
    <t xml:space="preserve">N°</t>
  </si>
  <si>
    <t xml:space="preserve">Partie intéressée</t>
  </si>
  <si>
    <t xml:space="preserve">Pertinente ?</t>
  </si>
  <si>
    <t xml:space="preserve">Exigences imposées (loi, contrat, cahier des charges)</t>
  </si>
  <si>
    <t xml:space="preserve">Attentes (non imposées)</t>
  </si>
  <si>
    <t xml:space="preserve">Traitée par le système ?</t>
  </si>
  <si>
    <t xml:space="preserve">Pourquoi, et où elle est traitée</t>
  </si>
  <si>
    <t xml:space="preserve">Influence sur votre activité</t>
  </si>
  <si>
    <t xml:space="preserve">Intérêt pour vos résultats</t>
  </si>
  <si>
    <t xml:space="preserve">Façon d’agir (calculée)</t>
  </si>
  <si>
    <t xml:space="preserve">Comment on la suit</t>
  </si>
  <si>
    <t xml:space="preserve">Dernière revue</t>
  </si>
  <si>
    <t xml:space="preserve">Matrice influence et intérêt</t>
  </si>
  <si>
    <t xml:space="preserve">Les nombres se calculent à partir de l’onglet « Tableau ». La norme n’impose aucune méthode de tri : cette matrice est un outil pratique.</t>
  </si>
  <si>
    <t xml:space="preserve">Intérêt faible pour vos résultats</t>
  </si>
  <si>
    <t xml:space="preserve">Intérêt fort pour vos résultats</t>
  </si>
  <si>
    <t xml:space="preserve">Influence forte</t>
  </si>
  <si>
    <t xml:space="preserve">Influence faible</t>
  </si>
  <si>
    <t xml:space="preserve">Parties intéressées d’une PME industrielle : idées de départ</t>
  </si>
  <si>
    <t xml:space="preserve">Repères de terrain K-li-T, à adapter : retirez ce qui ne vous concerne pas, ajoutez vos propres parties.</t>
  </si>
  <si>
    <t xml:space="preserve">Attentes fréquentes</t>
  </si>
  <si>
    <t xml:space="preserve">Ce que le système traite en général</t>
  </si>
  <si>
    <t xml:space="preserve">Comment on suit</t>
  </si>
  <si>
    <t xml:space="preserve">Clients et donneurs d'ordre</t>
  </si>
  <si>
    <t xml:space="preserve">Conformité, délais, traçabilité, réactivité, exigences contractuelles</t>
  </si>
  <si>
    <t xml:space="preserve">Tout ce qui est contractuel, plus les attentes de délai et de communication</t>
  </si>
  <si>
    <t xml:space="preserve">Revue de contrat, indicateurs, réclamations, audits clients</t>
  </si>
  <si>
    <t xml:space="preserve">Personnel</t>
  </si>
  <si>
    <t xml:space="preserve">Sécurité, formation, reconnaissance, clarté des rôles</t>
  </si>
  <si>
    <t xml:space="preserve">Compétences, sensibilisation, environnement de travail</t>
  </si>
  <si>
    <t xml:space="preserve">Entretiens, enquêtes internes, accidents, rotation</t>
  </si>
  <si>
    <t xml:space="preserve">Fournisseurs et sous-traitants</t>
  </si>
  <si>
    <t xml:space="preserve">Commandes claires, paiement dans les délais, visibilité sur les volumes</t>
  </si>
  <si>
    <t xml:space="preserve">Exigences d'achat précises, évaluation et retours</t>
  </si>
  <si>
    <t xml:space="preserve">Évaluation des fournisseurs, réunions de suivi</t>
  </si>
  <si>
    <t xml:space="preserve">Autorités et organismes de contrôle</t>
  </si>
  <si>
    <t xml:space="preserve">Respect des textes applicables</t>
  </si>
  <si>
    <t xml:space="preserve">Exigences légales et réglementaires applicables</t>
  </si>
  <si>
    <t xml:space="preserve">Veille réglementaire, contrôles</t>
  </si>
  <si>
    <t xml:space="preserve">Organisme de certification</t>
  </si>
  <si>
    <t xml:space="preserve">Système conforme et efficace, preuves à jour</t>
  </si>
  <si>
    <t xml:space="preserve">Préparation des audits, traitement des écarts</t>
  </si>
  <si>
    <t xml:space="preserve">Rapports d'audit, planning</t>
  </si>
  <si>
    <t xml:space="preserve">Banques et assureurs</t>
  </si>
  <si>
    <t xml:space="preserve">Solidité, maîtrise des risques, information financière</t>
  </si>
  <si>
    <t xml:space="preserve">Informations utiles sur les risques et la maîtrise des activités</t>
  </si>
  <si>
    <t xml:space="preserve">Échanges périodiques, questionnaires</t>
  </si>
  <si>
    <t xml:space="preserve">Propriétaires, actionnaires</t>
  </si>
  <si>
    <t xml:space="preserve">Pérennité, résultats</t>
  </si>
  <si>
    <t xml:space="preserve">Pilotage par les objectifs et la revue de direction</t>
  </si>
  <si>
    <t xml:space="preserve">Tableau de bord, comités</t>
  </si>
  <si>
    <t xml:space="preserve">Voisinage et collectivités</t>
  </si>
  <si>
    <t xml:space="preserve">Nuisances limitées, emploi local</t>
  </si>
  <si>
    <t xml:space="preserve">Bruit, circulation, rejets, dans la mesure applicable</t>
  </si>
  <si>
    <t xml:space="preserve">Plaintes, relations avec la mairie</t>
  </si>
  <si>
    <t xml:space="preserve">Tableau des parties intéressées (exemple fictif)</t>
  </si>
  <si>
    <t xml:space="preserve">Donneurs d’ordre (clients)</t>
  </si>
  <si>
    <t xml:space="preserve">Oui</t>
  </si>
  <si>
    <t xml:space="preserve">Contrats et cahiers des charges</t>
  </si>
  <si>
    <t xml:space="preserve">Point d’avancement écrit toutes les deux semaines</t>
  </si>
  <si>
    <t xml:space="preserve">Exigence client, impact direct sur la satisfaction</t>
  </si>
  <si>
    <t xml:space="preserve">Fort</t>
  </si>
  <si>
    <t xml:space="preserve">Revue de performance trimestrielle</t>
  </si>
  <si>
    <t xml:space="preserve">Voisinage</t>
  </si>
  <si>
    <t xml:space="preserve">Autorisation d’exploiter (niveaux de bruit)</t>
  </si>
  <si>
    <t xml:space="preserve">Réduction du bruit en début de matinée</t>
  </si>
  <si>
    <t xml:space="preserve">Plaintes répétées, risque pour l'autorisation d'exploiter</t>
  </si>
  <si>
    <t xml:space="preserve">Faible</t>
  </si>
  <si>
    <t xml:space="preserve">Registre des plaintes, échange avec la mairie</t>
  </si>
  <si>
    <t xml:space="preserve">Banque</t>
  </si>
  <si>
    <t xml:space="preserve">Clauses du contrat de financement</t>
  </si>
  <si>
    <t xml:space="preserve">Informations sur la maîtrise des risques</t>
  </si>
  <si>
    <t xml:space="preserve">Oui, par le tableau des risques : Enjeu de continuité et de financement</t>
  </si>
  <si>
    <t xml:space="preserve">Point annuel avec le conseiller</t>
  </si>
  <si>
    <t xml:space="preserve">Organisateur d’un salon professionnel</t>
  </si>
  <si>
    <t xml:space="preserve">Non</t>
  </si>
  <si>
    <t xml:space="preserve">Demande ponctuelle d’exposition</t>
  </si>
  <si>
    <t xml:space="preserve">Hors périmètre du système qualité</t>
  </si>
  <si>
    <t xml:space="preserve">Aucun</t>
  </si>
  <si>
    <t xml:space="preserve">K-li-T · Listes déroulantes (modifiables)</t>
  </si>
  <si>
    <t xml:space="preserve">Ces listes alimentent les menus déroulants des autres onglets. Vous pouvez en modifier le contenu.</t>
  </si>
  <si>
    <t xml:space="preserve">Oui / Non</t>
  </si>
  <si>
    <t xml:space="preserve">Traitée ?</t>
  </si>
  <si>
    <t xml:space="preserve">Fort / Faible</t>
  </si>
  <si>
    <t xml:space="preserve">À surveiller</t>
  </si>
</sst>
</file>

<file path=xl/styles.xml><?xml version="1.0" encoding="utf-8"?>
<styleSheet xmlns="http://schemas.openxmlformats.org/spreadsheetml/2006/main">
  <numFmts count="3">
    <numFmt numFmtId="164" formatCode="General"/>
    <numFmt numFmtId="165" formatCode="General"/>
    <numFmt numFmtId="166" formatCode="dd/mm/yyyy"/>
  </numFmts>
  <fonts count="12">
    <font>
      <sz val="11"/>
      <color theme="1"/>
      <name val="Calibri"/>
      <family val="2"/>
      <charset val="1"/>
    </font>
    <font>
      <sz val="10"/>
      <name val="Arial"/>
      <family val="0"/>
    </font>
    <font>
      <sz val="10"/>
      <name val="Arial"/>
      <family val="0"/>
    </font>
    <font>
      <sz val="10"/>
      <name val="Arial"/>
      <family val="0"/>
    </font>
    <font>
      <b val="true"/>
      <sz val="10"/>
      <color rgb="FFFFFFFF"/>
      <name val="Arial"/>
      <family val="0"/>
      <charset val="1"/>
    </font>
    <font>
      <b val="true"/>
      <sz val="15"/>
      <color rgb="FF1A1816"/>
      <name val="Arial"/>
      <family val="0"/>
      <charset val="1"/>
    </font>
    <font>
      <sz val="10"/>
      <color rgb="FF1A1816"/>
      <name val="Arial"/>
      <family val="0"/>
      <charset val="1"/>
    </font>
    <font>
      <b val="true"/>
      <sz val="11"/>
      <color rgb="FFB83E24"/>
      <name val="Arial"/>
      <family val="0"/>
      <charset val="1"/>
    </font>
    <font>
      <i val="true"/>
      <sz val="9"/>
      <color rgb="FF5F5850"/>
      <name val="Arial"/>
      <family val="0"/>
      <charset val="1"/>
    </font>
    <font>
      <i val="true"/>
      <sz val="10"/>
      <color rgb="FF5F5850"/>
      <name val="Arial"/>
      <family val="0"/>
      <charset val="1"/>
    </font>
    <font>
      <b val="true"/>
      <sz val="10"/>
      <color rgb="FF1A1816"/>
      <name val="Arial"/>
      <family val="0"/>
      <charset val="1"/>
    </font>
    <font>
      <b val="true"/>
      <sz val="9"/>
      <color rgb="FFFFFFFF"/>
      <name val="Arial"/>
      <family val="0"/>
      <charset val="1"/>
    </font>
  </fonts>
  <fills count="8">
    <fill>
      <patternFill patternType="none"/>
    </fill>
    <fill>
      <patternFill patternType="gray125"/>
    </fill>
    <fill>
      <patternFill patternType="solid">
        <fgColor rgb="FFE8593C"/>
        <bgColor rgb="FFB83E24"/>
      </patternFill>
    </fill>
    <fill>
      <patternFill patternType="solid">
        <fgColor rgb="FFFFFFFF"/>
        <bgColor rgb="FFFBFAF7"/>
      </patternFill>
    </fill>
    <fill>
      <patternFill patternType="solid">
        <fgColor rgb="FFDCF1E9"/>
        <bgColor rgb="FFE6E0D6"/>
      </patternFill>
    </fill>
    <fill>
      <patternFill patternType="solid">
        <fgColor rgb="FFFBFAF7"/>
        <bgColor rgb="FFFFFFFF"/>
      </patternFill>
    </fill>
    <fill>
      <patternFill patternType="solid">
        <fgColor rgb="FFFDEFC8"/>
        <bgColor rgb="FFFBE6DF"/>
      </patternFill>
    </fill>
    <fill>
      <patternFill patternType="solid">
        <fgColor rgb="FFFBE6DF"/>
        <bgColor rgb="FFFDEFC8"/>
      </patternFill>
    </fill>
  </fills>
  <borders count="3">
    <border diagonalUp="false" diagonalDown="false">
      <left/>
      <right/>
      <top/>
      <bottom/>
      <diagonal/>
    </border>
    <border diagonalUp="false" diagonalDown="false">
      <left/>
      <right/>
      <top/>
      <bottom style="thin">
        <color rgb="FFE8593C"/>
      </bottom>
      <diagonal/>
    </border>
    <border diagonalUp="false" diagonalDown="false">
      <left style="thin">
        <color rgb="FFE6E0D6"/>
      </left>
      <right style="thin">
        <color rgb="FFE6E0D6"/>
      </right>
      <top style="thin">
        <color rgb="FFE6E0D6"/>
      </top>
      <bottom style="thin">
        <color rgb="FFE6E0D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center" textRotation="0" wrapText="false" indent="1"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6" fillId="3" borderId="2" xfId="0" applyFont="true" applyBorder="true" applyAlignment="false" applyProtection="false">
      <alignment horizontal="general" vertical="bottom" textRotation="0" wrapText="false" indent="0" shrinkToFit="false"/>
      <protection locked="true" hidden="false"/>
    </xf>
    <xf numFmtId="164" fontId="6" fillId="4" borderId="2" xfId="0" applyFont="true" applyBorder="true" applyAlignment="false" applyProtection="false">
      <alignment horizontal="general" vertical="bottom" textRotation="0" wrapText="false" indent="0" shrinkToFit="false"/>
      <protection locked="true" hidden="false"/>
    </xf>
    <xf numFmtId="164" fontId="6" fillId="5" borderId="2"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5" borderId="2" xfId="0" applyFont="true" applyBorder="true" applyAlignment="true" applyProtection="false">
      <alignment horizontal="left" vertical="top" textRotation="0" wrapText="true" indent="0" shrinkToFit="false"/>
      <protection locked="true" hidden="false"/>
    </xf>
    <xf numFmtId="165" fontId="10" fillId="4" borderId="2" xfId="0" applyFont="true" applyBorder="true" applyAlignment="true" applyProtection="false">
      <alignment horizontal="center" vertical="top" textRotation="0" wrapText="true" indent="0" shrinkToFit="false"/>
      <protection locked="true" hidden="false"/>
    </xf>
    <xf numFmtId="164" fontId="11" fillId="2" borderId="2" xfId="0" applyFont="true" applyBorder="true" applyAlignment="true" applyProtection="false">
      <alignment horizontal="center" vertical="center" textRotation="0" wrapText="true" indent="0" shrinkToFit="false"/>
      <protection locked="true" hidden="false"/>
    </xf>
    <xf numFmtId="164" fontId="6" fillId="5" borderId="2" xfId="0" applyFont="true" applyBorder="true" applyAlignment="true" applyProtection="false">
      <alignment horizontal="center" vertical="top" textRotation="0" wrapText="true" indent="0" shrinkToFit="false"/>
      <protection locked="true" hidden="false"/>
    </xf>
    <xf numFmtId="164" fontId="6" fillId="3" borderId="2" xfId="0" applyFont="true" applyBorder="true" applyAlignment="true" applyProtection="false">
      <alignment horizontal="left" vertical="top" textRotation="0" wrapText="true" indent="0" shrinkToFit="false"/>
      <protection locked="true" hidden="false"/>
    </xf>
    <xf numFmtId="164" fontId="6" fillId="3" borderId="2" xfId="0" applyFont="true" applyBorder="true" applyAlignment="true" applyProtection="false">
      <alignment horizontal="center" vertical="top" textRotation="0" wrapText="true" indent="0" shrinkToFit="false"/>
      <protection locked="true" hidden="false"/>
    </xf>
    <xf numFmtId="164" fontId="6" fillId="4" borderId="2" xfId="0" applyFont="true" applyBorder="true" applyAlignment="true" applyProtection="false">
      <alignment horizontal="center" vertical="top" textRotation="0" wrapText="true" indent="0" shrinkToFit="false"/>
      <protection locked="true" hidden="false"/>
    </xf>
    <xf numFmtId="166" fontId="6" fillId="3" borderId="2" xfId="0" applyFont="true" applyBorder="true" applyAlignment="true" applyProtection="false">
      <alignment horizontal="center" vertical="top" textRotation="0" wrapText="true" indent="0" shrinkToFit="false"/>
      <protection locked="true" hidden="false"/>
    </xf>
    <xf numFmtId="164" fontId="4" fillId="2" borderId="2" xfId="0" applyFont="true" applyBorder="true" applyAlignment="true" applyProtection="false">
      <alignment horizontal="center" vertical="center" textRotation="0" wrapText="true" indent="0" shrinkToFit="false"/>
      <protection locked="true" hidden="false"/>
    </xf>
    <xf numFmtId="164" fontId="10" fillId="6" borderId="2" xfId="0" applyFont="true" applyBorder="true" applyAlignment="true" applyProtection="false">
      <alignment horizontal="center" vertical="center" textRotation="0" wrapText="true" indent="0" shrinkToFit="false"/>
      <protection locked="true" hidden="false"/>
    </xf>
    <xf numFmtId="164" fontId="10" fillId="7" borderId="2" xfId="0" applyFont="true" applyBorder="true" applyAlignment="true" applyProtection="false">
      <alignment horizontal="center" vertical="center" textRotation="0" wrapText="true" indent="0" shrinkToFit="false"/>
      <protection locked="true" hidden="false"/>
    </xf>
    <xf numFmtId="164" fontId="10" fillId="5" borderId="2" xfId="0" applyFont="true" applyBorder="true" applyAlignment="true" applyProtection="false">
      <alignment horizontal="center" vertical="center" textRotation="0" wrapText="true" indent="0" shrinkToFit="false"/>
      <protection locked="true" hidden="false"/>
    </xf>
    <xf numFmtId="164" fontId="10" fillId="4" borderId="2" xfId="0" applyFont="true" applyBorder="true" applyAlignment="true" applyProtection="false">
      <alignment horizontal="center" vertical="center" textRotation="0" wrapText="true" indent="0" shrinkToFit="false"/>
      <protection locked="true" hidden="false"/>
    </xf>
    <xf numFmtId="164" fontId="6" fillId="5" borderId="2" xfId="0" applyFont="true" applyBorder="true" applyAlignment="true" applyProtection="false">
      <alignment horizontal="left"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name val="Arial"/>
        <charset val="1"/>
        <family val="0"/>
        <color rgb="FF1A1816"/>
      </font>
      <fill>
        <patternFill>
          <bgColor rgb="FFFBE6DF"/>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DEFC8"/>
      <rgbColor rgb="FFDCF1E9"/>
      <rgbColor rgb="FF660066"/>
      <rgbColor rgb="FFFF8080"/>
      <rgbColor rgb="FF0066CC"/>
      <rgbColor rgb="FFE6E0D6"/>
      <rgbColor rgb="FF000080"/>
      <rgbColor rgb="FFFF00FF"/>
      <rgbColor rgb="FFFFFF00"/>
      <rgbColor rgb="FF00FFFF"/>
      <rgbColor rgb="FF800080"/>
      <rgbColor rgb="FF800000"/>
      <rgbColor rgb="FF008080"/>
      <rgbColor rgb="FF0000FF"/>
      <rgbColor rgb="FF00CCFF"/>
      <rgbColor rgb="FFFBFAF7"/>
      <rgbColor rgb="FFCCFFCC"/>
      <rgbColor rgb="FFFBE6DF"/>
      <rgbColor rgb="FF99CCFF"/>
      <rgbColor rgb="FFFF99CC"/>
      <rgbColor rgb="FFCC99FF"/>
      <rgbColor rgb="FFFFCC99"/>
      <rgbColor rgb="FF3366FF"/>
      <rgbColor rgb="FF33CCCC"/>
      <rgbColor rgb="FF99CC00"/>
      <rgbColor rgb="FFFFCC00"/>
      <rgbColor rgb="FFFF9900"/>
      <rgbColor rgb="FFE8593C"/>
      <rgbColor rgb="FF5F5850"/>
      <rgbColor rgb="FF969696"/>
      <rgbColor rgb="FF003366"/>
      <rgbColor rgb="FF1D9E75"/>
      <rgbColor rgb="FF003300"/>
      <rgbColor rgb="FF1A1816"/>
      <rgbColor rgb="FFB83E24"/>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A1816"/>
    <pageSetUpPr fitToPage="true"/>
  </sheetPr>
  <dimension ref="A1:B2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2"/>
  </cols>
  <sheetData>
    <row r="1" customFormat="false" ht="21.75" hidden="false" customHeight="true" outlineLevel="0" collapsed="false">
      <c r="A1" s="1" t="s">
        <v>0</v>
      </c>
      <c r="B1" s="2"/>
    </row>
    <row r="3" customFormat="false" ht="25.5" hidden="false" customHeight="true" outlineLevel="0" collapsed="false">
      <c r="A3" s="3" t="s">
        <v>1</v>
      </c>
    </row>
    <row r="5" customFormat="false" ht="43.5" hidden="false" customHeight="true" outlineLevel="0" collapsed="false">
      <c r="B5" s="4" t="s">
        <v>2</v>
      </c>
    </row>
    <row r="7" customFormat="false" ht="19.5" hidden="false" customHeight="true" outlineLevel="0" collapsed="false">
      <c r="B7" s="5" t="s">
        <v>3</v>
      </c>
    </row>
    <row r="8" customFormat="false" ht="30" hidden="false" customHeight="true" outlineLevel="0" collapsed="false">
      <c r="B8" s="4" t="s">
        <v>4</v>
      </c>
    </row>
    <row r="9" customFormat="false" ht="30" hidden="false" customHeight="true" outlineLevel="0" collapsed="false">
      <c r="B9" s="4" t="s">
        <v>5</v>
      </c>
    </row>
    <row r="10" customFormat="false" ht="30" hidden="false" customHeight="true" outlineLevel="0" collapsed="false">
      <c r="B10" s="4" t="s">
        <v>6</v>
      </c>
    </row>
    <row r="11" customFormat="false" ht="30" hidden="false" customHeight="true" outlineLevel="0" collapsed="false">
      <c r="B11" s="4" t="s">
        <v>7</v>
      </c>
    </row>
    <row r="12" customFormat="false" ht="43.5" hidden="false" customHeight="true" outlineLevel="0" collapsed="false">
      <c r="B12" s="4" t="s">
        <v>8</v>
      </c>
    </row>
    <row r="14" customFormat="false" ht="19.5" hidden="false" customHeight="true" outlineLevel="0" collapsed="false">
      <c r="B14" s="5" t="s">
        <v>9</v>
      </c>
    </row>
    <row r="15" customFormat="false" ht="18" hidden="false" customHeight="true" outlineLevel="0" collapsed="false">
      <c r="B15" s="6" t="s">
        <v>10</v>
      </c>
    </row>
    <row r="16" customFormat="false" ht="18" hidden="false" customHeight="true" outlineLevel="0" collapsed="false">
      <c r="B16" s="7" t="s">
        <v>11</v>
      </c>
    </row>
    <row r="17" customFormat="false" ht="18" hidden="false" customHeight="true" outlineLevel="0" collapsed="false">
      <c r="B17" s="8" t="s">
        <v>12</v>
      </c>
    </row>
    <row r="19" customFormat="false" ht="19.5" hidden="false" customHeight="true" outlineLevel="0" collapsed="false">
      <c r="B19" s="5" t="s">
        <v>13</v>
      </c>
    </row>
    <row r="20" customFormat="false" ht="16.5" hidden="false" customHeight="true" outlineLevel="0" collapsed="false">
      <c r="B20" s="4" t="s">
        <v>14</v>
      </c>
    </row>
    <row r="21" customFormat="false" ht="16.5" hidden="false" customHeight="true" outlineLevel="0" collapsed="false">
      <c r="B21" s="4" t="s">
        <v>15</v>
      </c>
    </row>
    <row r="22" customFormat="false" ht="16.5" hidden="false" customHeight="true" outlineLevel="0" collapsed="false">
      <c r="B22" s="4" t="s">
        <v>16</v>
      </c>
    </row>
    <row r="23" customFormat="false" ht="16.5" hidden="false" customHeight="true" outlineLevel="0" collapsed="false">
      <c r="B23" s="4" t="s">
        <v>17</v>
      </c>
    </row>
    <row r="24" customFormat="false" ht="16.5" hidden="false" customHeight="true" outlineLevel="0" collapsed="false">
      <c r="B24" s="4" t="s">
        <v>18</v>
      </c>
    </row>
    <row r="26" customFormat="false" ht="19.5" hidden="false" customHeight="true" outlineLevel="0" collapsed="false">
      <c r="B26" s="5" t="s">
        <v>19</v>
      </c>
    </row>
    <row r="27" customFormat="false" ht="16.5" hidden="false" customHeight="true" outlineLevel="0" collapsed="false">
      <c r="B27" s="4" t="s">
        <v>20</v>
      </c>
    </row>
    <row r="29" customFormat="false" ht="30" hidden="false" customHeight="true" outlineLevel="0" collapsed="false">
      <c r="B29" s="9" t="s">
        <v>21</v>
      </c>
    </row>
  </sheetData>
  <printOptions headings="false" gridLines="false" gridLinesSet="true" horizontalCentered="false" verticalCentered="false"/>
  <pageMargins left="0.4" right="0.4" top="0.5" bottom="0.6"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L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9" topLeftCell="C10" activePane="bottomRight" state="frozen"/>
      <selection pane="topLeft" activeCell="A1" activeCellId="0" sqref="A1"/>
      <selection pane="topRight" activeCell="C1" activeCellId="0" sqref="C1"/>
      <selection pane="bottomLeft" activeCell="A10" activeCellId="0" sqref="A10"/>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28"/>
    <col collapsed="false" customWidth="true" hidden="false" outlineLevel="0" max="3" min="3" style="0" width="11"/>
    <col collapsed="false" customWidth="true" hidden="false" outlineLevel="0" max="5" min="4" style="0" width="32"/>
    <col collapsed="false" customWidth="true" hidden="false" outlineLevel="0" max="6" min="6" style="0" width="14"/>
    <col collapsed="false" customWidth="true" hidden="false" outlineLevel="0" max="7" min="7" style="0" width="34"/>
    <col collapsed="false" customWidth="true" hidden="false" outlineLevel="0" max="9" min="8" style="0" width="12"/>
    <col collapsed="false" customWidth="true" hidden="false" outlineLevel="0" max="10" min="10" style="0" width="18"/>
    <col collapsed="false" customWidth="true" hidden="false" outlineLevel="0" max="11" min="11" style="0" width="26"/>
    <col collapsed="false" customWidth="true" hidden="false" outlineLevel="0" max="12" min="12" style="0" width="13"/>
  </cols>
  <sheetData>
    <row r="1" customFormat="false" ht="21.75" hidden="false" customHeight="true" outlineLevel="0" collapsed="false">
      <c r="A1" s="1" t="s">
        <v>0</v>
      </c>
      <c r="B1" s="2"/>
      <c r="C1" s="2"/>
      <c r="D1" s="2"/>
      <c r="E1" s="2"/>
      <c r="F1" s="2"/>
      <c r="G1" s="2"/>
      <c r="H1" s="2"/>
      <c r="I1" s="2"/>
      <c r="J1" s="2"/>
      <c r="K1" s="2"/>
      <c r="L1" s="2"/>
    </row>
    <row r="2" customFormat="false" ht="25.5" hidden="false" customHeight="true" outlineLevel="0" collapsed="false">
      <c r="A2" s="3" t="s">
        <v>22</v>
      </c>
    </row>
    <row r="3" customFormat="false" ht="15" hidden="false" customHeight="false" outlineLevel="0" collapsed="false">
      <c r="A3" s="10" t="s">
        <v>23</v>
      </c>
    </row>
    <row r="4" customFormat="false" ht="18" hidden="false" customHeight="true" outlineLevel="0" collapsed="false">
      <c r="B4" s="11" t="s">
        <v>24</v>
      </c>
      <c r="C4" s="12" t="n">
        <f aca="false">COUNTA(B10:B24)</f>
        <v>0</v>
      </c>
    </row>
    <row r="5" customFormat="false" ht="18" hidden="false" customHeight="true" outlineLevel="0" collapsed="false">
      <c r="B5" s="11" t="s">
        <v>25</v>
      </c>
      <c r="C5" s="12" t="n">
        <f aca="false">COUNTIF(C10:C24,"Oui")</f>
        <v>0</v>
      </c>
    </row>
    <row r="6" customFormat="false" ht="30" hidden="false" customHeight="true" outlineLevel="0" collapsed="false">
      <c r="B6" s="11" t="s">
        <v>26</v>
      </c>
      <c r="C6" s="12" t="n">
        <f aca="false">SUMPRODUCT((C10:C24="Oui")*(F10:F24=""))</f>
        <v>0</v>
      </c>
    </row>
    <row r="9" customFormat="false" ht="33.75" hidden="false" customHeight="true" outlineLevel="0" collapsed="false">
      <c r="A9" s="13" t="s">
        <v>27</v>
      </c>
      <c r="B9" s="13" t="s">
        <v>28</v>
      </c>
      <c r="C9" s="13" t="s">
        <v>29</v>
      </c>
      <c r="D9" s="13" t="s">
        <v>30</v>
      </c>
      <c r="E9" s="13" t="s">
        <v>31</v>
      </c>
      <c r="F9" s="13" t="s">
        <v>32</v>
      </c>
      <c r="G9" s="13" t="s">
        <v>33</v>
      </c>
      <c r="H9" s="13" t="s">
        <v>34</v>
      </c>
      <c r="I9" s="13" t="s">
        <v>35</v>
      </c>
      <c r="J9" s="13" t="s">
        <v>36</v>
      </c>
      <c r="K9" s="13" t="s">
        <v>37</v>
      </c>
      <c r="L9" s="13" t="s">
        <v>38</v>
      </c>
    </row>
    <row r="10" customFormat="false" ht="18" hidden="false" customHeight="true" outlineLevel="0" collapsed="false">
      <c r="A10" s="14" t="n">
        <v>1</v>
      </c>
      <c r="B10" s="15"/>
      <c r="C10" s="16"/>
      <c r="D10" s="15"/>
      <c r="E10" s="15"/>
      <c r="F10" s="16"/>
      <c r="G10" s="15"/>
      <c r="H10" s="16"/>
      <c r="I10" s="16"/>
      <c r="J10" s="17" t="str">
        <f aca="false">IF(OR(H10="",I10=""),"",IF(H10="Fort",IF(I10="Fort","Gérer de près","Garder satisfait"),IF(I10="Fort","Tenir informé","Surveiller")))</f>
        <v/>
      </c>
      <c r="K10" s="15"/>
      <c r="L10" s="18"/>
    </row>
    <row r="11" customFormat="false" ht="18" hidden="false" customHeight="true" outlineLevel="0" collapsed="false">
      <c r="A11" s="14" t="n">
        <v>2</v>
      </c>
      <c r="B11" s="15"/>
      <c r="C11" s="16"/>
      <c r="D11" s="15"/>
      <c r="E11" s="15"/>
      <c r="F11" s="16"/>
      <c r="G11" s="15"/>
      <c r="H11" s="16"/>
      <c r="I11" s="16"/>
      <c r="J11" s="17" t="str">
        <f aca="false">IF(OR(H11="",I11=""),"",IF(H11="Fort",IF(I11="Fort","Gérer de près","Garder satisfait"),IF(I11="Fort","Tenir informé","Surveiller")))</f>
        <v/>
      </c>
      <c r="K11" s="15"/>
      <c r="L11" s="18"/>
    </row>
    <row r="12" customFormat="false" ht="18" hidden="false" customHeight="true" outlineLevel="0" collapsed="false">
      <c r="A12" s="14" t="n">
        <v>3</v>
      </c>
      <c r="B12" s="15"/>
      <c r="C12" s="16"/>
      <c r="D12" s="15"/>
      <c r="E12" s="15"/>
      <c r="F12" s="16"/>
      <c r="G12" s="15"/>
      <c r="H12" s="16"/>
      <c r="I12" s="16"/>
      <c r="J12" s="17" t="str">
        <f aca="false">IF(OR(H12="",I12=""),"",IF(H12="Fort",IF(I12="Fort","Gérer de près","Garder satisfait"),IF(I12="Fort","Tenir informé","Surveiller")))</f>
        <v/>
      </c>
      <c r="K12" s="15"/>
      <c r="L12" s="18"/>
    </row>
    <row r="13" customFormat="false" ht="18" hidden="false" customHeight="true" outlineLevel="0" collapsed="false">
      <c r="A13" s="14" t="n">
        <v>4</v>
      </c>
      <c r="B13" s="15"/>
      <c r="C13" s="16"/>
      <c r="D13" s="15"/>
      <c r="E13" s="15"/>
      <c r="F13" s="16"/>
      <c r="G13" s="15"/>
      <c r="H13" s="16"/>
      <c r="I13" s="16"/>
      <c r="J13" s="17" t="str">
        <f aca="false">IF(OR(H13="",I13=""),"",IF(H13="Fort",IF(I13="Fort","Gérer de près","Garder satisfait"),IF(I13="Fort","Tenir informé","Surveiller")))</f>
        <v/>
      </c>
      <c r="K13" s="15"/>
      <c r="L13" s="18"/>
    </row>
    <row r="14" customFormat="false" ht="18" hidden="false" customHeight="true" outlineLevel="0" collapsed="false">
      <c r="A14" s="14" t="n">
        <v>5</v>
      </c>
      <c r="B14" s="15"/>
      <c r="C14" s="16"/>
      <c r="D14" s="15"/>
      <c r="E14" s="15"/>
      <c r="F14" s="16"/>
      <c r="G14" s="15"/>
      <c r="H14" s="16"/>
      <c r="I14" s="16"/>
      <c r="J14" s="17" t="str">
        <f aca="false">IF(OR(H14="",I14=""),"",IF(H14="Fort",IF(I14="Fort","Gérer de près","Garder satisfait"),IF(I14="Fort","Tenir informé","Surveiller")))</f>
        <v/>
      </c>
      <c r="K14" s="15"/>
      <c r="L14" s="18"/>
    </row>
    <row r="15" customFormat="false" ht="18" hidden="false" customHeight="true" outlineLevel="0" collapsed="false">
      <c r="A15" s="14" t="n">
        <v>6</v>
      </c>
      <c r="B15" s="15"/>
      <c r="C15" s="16"/>
      <c r="D15" s="15"/>
      <c r="E15" s="15"/>
      <c r="F15" s="16"/>
      <c r="G15" s="15"/>
      <c r="H15" s="16"/>
      <c r="I15" s="16"/>
      <c r="J15" s="17" t="str">
        <f aca="false">IF(OR(H15="",I15=""),"",IF(H15="Fort",IF(I15="Fort","Gérer de près","Garder satisfait"),IF(I15="Fort","Tenir informé","Surveiller")))</f>
        <v/>
      </c>
      <c r="K15" s="15"/>
      <c r="L15" s="18"/>
    </row>
    <row r="16" customFormat="false" ht="18" hidden="false" customHeight="true" outlineLevel="0" collapsed="false">
      <c r="A16" s="14" t="n">
        <v>7</v>
      </c>
      <c r="B16" s="15"/>
      <c r="C16" s="16"/>
      <c r="D16" s="15"/>
      <c r="E16" s="15"/>
      <c r="F16" s="16"/>
      <c r="G16" s="15"/>
      <c r="H16" s="16"/>
      <c r="I16" s="16"/>
      <c r="J16" s="17" t="str">
        <f aca="false">IF(OR(H16="",I16=""),"",IF(H16="Fort",IF(I16="Fort","Gérer de près","Garder satisfait"),IF(I16="Fort","Tenir informé","Surveiller")))</f>
        <v/>
      </c>
      <c r="K16" s="15"/>
      <c r="L16" s="18"/>
    </row>
    <row r="17" customFormat="false" ht="18" hidden="false" customHeight="true" outlineLevel="0" collapsed="false">
      <c r="A17" s="14" t="n">
        <v>8</v>
      </c>
      <c r="B17" s="15"/>
      <c r="C17" s="16"/>
      <c r="D17" s="15"/>
      <c r="E17" s="15"/>
      <c r="F17" s="16"/>
      <c r="G17" s="15"/>
      <c r="H17" s="16"/>
      <c r="I17" s="16"/>
      <c r="J17" s="17" t="str">
        <f aca="false">IF(OR(H17="",I17=""),"",IF(H17="Fort",IF(I17="Fort","Gérer de près","Garder satisfait"),IF(I17="Fort","Tenir informé","Surveiller")))</f>
        <v/>
      </c>
      <c r="K17" s="15"/>
      <c r="L17" s="18"/>
    </row>
    <row r="18" customFormat="false" ht="18" hidden="false" customHeight="true" outlineLevel="0" collapsed="false">
      <c r="A18" s="14" t="n">
        <v>9</v>
      </c>
      <c r="B18" s="15"/>
      <c r="C18" s="16"/>
      <c r="D18" s="15"/>
      <c r="E18" s="15"/>
      <c r="F18" s="16"/>
      <c r="G18" s="15"/>
      <c r="H18" s="16"/>
      <c r="I18" s="16"/>
      <c r="J18" s="17" t="str">
        <f aca="false">IF(OR(H18="",I18=""),"",IF(H18="Fort",IF(I18="Fort","Gérer de près","Garder satisfait"),IF(I18="Fort","Tenir informé","Surveiller")))</f>
        <v/>
      </c>
      <c r="K18" s="15"/>
      <c r="L18" s="18"/>
    </row>
    <row r="19" customFormat="false" ht="18" hidden="false" customHeight="true" outlineLevel="0" collapsed="false">
      <c r="A19" s="14" t="n">
        <v>10</v>
      </c>
      <c r="B19" s="15"/>
      <c r="C19" s="16"/>
      <c r="D19" s="15"/>
      <c r="E19" s="15"/>
      <c r="F19" s="16"/>
      <c r="G19" s="15"/>
      <c r="H19" s="16"/>
      <c r="I19" s="16"/>
      <c r="J19" s="17" t="str">
        <f aca="false">IF(OR(H19="",I19=""),"",IF(H19="Fort",IF(I19="Fort","Gérer de près","Garder satisfait"),IF(I19="Fort","Tenir informé","Surveiller")))</f>
        <v/>
      </c>
      <c r="K19" s="15"/>
      <c r="L19" s="18"/>
    </row>
    <row r="20" customFormat="false" ht="18" hidden="false" customHeight="true" outlineLevel="0" collapsed="false">
      <c r="A20" s="14" t="n">
        <v>11</v>
      </c>
      <c r="B20" s="15"/>
      <c r="C20" s="16"/>
      <c r="D20" s="15"/>
      <c r="E20" s="15"/>
      <c r="F20" s="16"/>
      <c r="G20" s="15"/>
      <c r="H20" s="16"/>
      <c r="I20" s="16"/>
      <c r="J20" s="17" t="str">
        <f aca="false">IF(OR(H20="",I20=""),"",IF(H20="Fort",IF(I20="Fort","Gérer de près","Garder satisfait"),IF(I20="Fort","Tenir informé","Surveiller")))</f>
        <v/>
      </c>
      <c r="K20" s="15"/>
      <c r="L20" s="18"/>
    </row>
    <row r="21" customFormat="false" ht="18" hidden="false" customHeight="true" outlineLevel="0" collapsed="false">
      <c r="A21" s="14" t="n">
        <v>12</v>
      </c>
      <c r="B21" s="15"/>
      <c r="C21" s="16"/>
      <c r="D21" s="15"/>
      <c r="E21" s="15"/>
      <c r="F21" s="16"/>
      <c r="G21" s="15"/>
      <c r="H21" s="16"/>
      <c r="I21" s="16"/>
      <c r="J21" s="17" t="str">
        <f aca="false">IF(OR(H21="",I21=""),"",IF(H21="Fort",IF(I21="Fort","Gérer de près","Garder satisfait"),IF(I21="Fort","Tenir informé","Surveiller")))</f>
        <v/>
      </c>
      <c r="K21" s="15"/>
      <c r="L21" s="18"/>
    </row>
    <row r="22" customFormat="false" ht="18" hidden="false" customHeight="true" outlineLevel="0" collapsed="false">
      <c r="A22" s="14" t="n">
        <v>13</v>
      </c>
      <c r="B22" s="15"/>
      <c r="C22" s="16"/>
      <c r="D22" s="15"/>
      <c r="E22" s="15"/>
      <c r="F22" s="16"/>
      <c r="G22" s="15"/>
      <c r="H22" s="16"/>
      <c r="I22" s="16"/>
      <c r="J22" s="17" t="str">
        <f aca="false">IF(OR(H22="",I22=""),"",IF(H22="Fort",IF(I22="Fort","Gérer de près","Garder satisfait"),IF(I22="Fort","Tenir informé","Surveiller")))</f>
        <v/>
      </c>
      <c r="K22" s="15"/>
      <c r="L22" s="18"/>
    </row>
    <row r="23" customFormat="false" ht="18" hidden="false" customHeight="true" outlineLevel="0" collapsed="false">
      <c r="A23" s="14" t="n">
        <v>14</v>
      </c>
      <c r="B23" s="15"/>
      <c r="C23" s="16"/>
      <c r="D23" s="15"/>
      <c r="E23" s="15"/>
      <c r="F23" s="16"/>
      <c r="G23" s="15"/>
      <c r="H23" s="16"/>
      <c r="I23" s="16"/>
      <c r="J23" s="17" t="str">
        <f aca="false">IF(OR(H23="",I23=""),"",IF(H23="Fort",IF(I23="Fort","Gérer de près","Garder satisfait"),IF(I23="Fort","Tenir informé","Surveiller")))</f>
        <v/>
      </c>
      <c r="K23" s="15"/>
      <c r="L23" s="18"/>
    </row>
    <row r="24" customFormat="false" ht="18" hidden="false" customHeight="true" outlineLevel="0" collapsed="false">
      <c r="A24" s="14" t="n">
        <v>15</v>
      </c>
      <c r="B24" s="15"/>
      <c r="C24" s="16"/>
      <c r="D24" s="15"/>
      <c r="E24" s="15"/>
      <c r="F24" s="16"/>
      <c r="G24" s="15"/>
      <c r="H24" s="16"/>
      <c r="I24" s="16"/>
      <c r="J24" s="17" t="str">
        <f aca="false">IF(OR(H24="",I24=""),"",IF(H24="Fort",IF(I24="Fort","Gérer de près","Garder satisfait"),IF(I24="Fort","Tenir informé","Surveiller")))</f>
        <v/>
      </c>
      <c r="K24" s="15"/>
      <c r="L24" s="18"/>
    </row>
  </sheetData>
  <conditionalFormatting sqref="F10:F24">
    <cfRule type="expression" priority="2" aboveAverage="0" equalAverage="0" bottom="0" percent="0" rank="0" text="" dxfId="0">
      <formula>AND($C10="Oui",$F10="")</formula>
    </cfRule>
  </conditionalFormatting>
  <dataValidations count="3">
    <dataValidation allowBlank="true" errorStyle="stop" operator="between" showDropDown="false" showErrorMessage="false" showInputMessage="false" sqref="C10:C24" type="list">
      <formula1>"Oui,Non"</formula1>
      <formula2>0</formula2>
    </dataValidation>
    <dataValidation allowBlank="true" errorStyle="stop" operator="between" showDropDown="false" showErrorMessage="false" showInputMessage="false" sqref="F10:F24" type="list">
      <formula1>"Oui,Non,À surveiller"</formula1>
      <formula2>0</formula2>
    </dataValidation>
    <dataValidation allowBlank="true" errorStyle="stop" operator="between" showDropDown="false" showErrorMessage="false" showInputMessage="false" sqref="H10:I24" type="list">
      <formula1>"Fort,Faible"</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D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3" min="2" style="0" width="44"/>
  </cols>
  <sheetData>
    <row r="1" customFormat="false" ht="21.75" hidden="false" customHeight="true" outlineLevel="0" collapsed="false">
      <c r="A1" s="1" t="s">
        <v>0</v>
      </c>
      <c r="B1" s="2"/>
      <c r="C1" s="2"/>
      <c r="D1" s="2"/>
    </row>
    <row r="2" customFormat="false" ht="25.5" hidden="false" customHeight="true" outlineLevel="0" collapsed="false">
      <c r="A2" s="3" t="s">
        <v>39</v>
      </c>
    </row>
    <row r="3" customFormat="false" ht="15" hidden="false" customHeight="false" outlineLevel="0" collapsed="false">
      <c r="A3" s="10" t="s">
        <v>40</v>
      </c>
    </row>
    <row r="5" customFormat="false" ht="24" hidden="false" customHeight="true" outlineLevel="0" collapsed="false">
      <c r="B5" s="19" t="s">
        <v>41</v>
      </c>
      <c r="C5" s="19" t="s">
        <v>42</v>
      </c>
    </row>
    <row r="6" customFormat="false" ht="96" hidden="false" customHeight="true" outlineLevel="0" collapsed="false">
      <c r="A6" s="19" t="s">
        <v>43</v>
      </c>
      <c r="B6" s="20" t="str">
        <f aca="false">"Garder satisfait"&amp;CHAR(10)&amp;COUNTIF(Tableau!$J$10:$J$24,"Garder satisfait")&amp;" partie(s)"&amp;CHAR(10)&amp;"Influente, peu concernée : rester en bon terme"</f>
        <v>Garder satisfait
0 partie(s)
Influente, peu concernée : rester en bon terme</v>
      </c>
      <c r="C6" s="21" t="str">
        <f aca="false">"Gérer de près"&amp;CHAR(10)&amp;COUNTIF(Tableau!$J$10:$J$24,"Gérer de près")&amp;" partie(s)"&amp;CHAR(10)&amp;"Influente et concernée : dialogue régulier"</f>
        <v>Gérer de près
0 partie(s)
Influente et concernée : dialogue régulier</v>
      </c>
    </row>
    <row r="7" customFormat="false" ht="96" hidden="false" customHeight="true" outlineLevel="0" collapsed="false">
      <c r="A7" s="19" t="s">
        <v>44</v>
      </c>
      <c r="B7" s="22" t="str">
        <f aca="false">"Surveiller"&amp;CHAR(10)&amp;COUNTIF(Tableau!$J$10:$J$24,"Surveiller")&amp;" partie(s)"&amp;CHAR(10)&amp;"Peu influente, peu concernée : veille simple"</f>
        <v>Surveiller
0 partie(s)
Peu influente, peu concernée : veille simple</v>
      </c>
      <c r="C7" s="23" t="str">
        <f aca="false">"Tenir informé"&amp;CHAR(10)&amp;COUNTIF(Tableau!$J$10:$J$24,"Tenir informé")&amp;" partie(s)"&amp;CHAR(10)&amp;"Concernée, peu influente : informer régulièrement"</f>
        <v>Tenir informé
0 partie(s)
Concernée, peu influente : informer régulièrement</v>
      </c>
    </row>
  </sheetData>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F5850"/>
    <pageSetUpPr fitToPage="true"/>
  </sheetPr>
  <dimension ref="A1:D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3" min="2" style="0" width="46"/>
    <col collapsed="false" customWidth="true" hidden="false" outlineLevel="0" max="4" min="4" style="0" width="40"/>
  </cols>
  <sheetData>
    <row r="1" customFormat="false" ht="21.75" hidden="false" customHeight="true" outlineLevel="0" collapsed="false">
      <c r="A1" s="1" t="s">
        <v>0</v>
      </c>
      <c r="B1" s="2"/>
      <c r="C1" s="2"/>
      <c r="D1" s="2"/>
    </row>
    <row r="2" customFormat="false" ht="25.5" hidden="false" customHeight="true" outlineLevel="0" collapsed="false">
      <c r="A2" s="3" t="s">
        <v>45</v>
      </c>
    </row>
    <row r="3" customFormat="false" ht="15" hidden="false" customHeight="false" outlineLevel="0" collapsed="false">
      <c r="A3" s="10" t="s">
        <v>46</v>
      </c>
    </row>
    <row r="5" customFormat="false" ht="33.75" hidden="false" customHeight="true" outlineLevel="0" collapsed="false">
      <c r="A5" s="13" t="s">
        <v>28</v>
      </c>
      <c r="B5" s="13" t="s">
        <v>47</v>
      </c>
      <c r="C5" s="13" t="s">
        <v>48</v>
      </c>
      <c r="D5" s="13" t="s">
        <v>49</v>
      </c>
    </row>
    <row r="6" customFormat="false" ht="30.75" hidden="false" customHeight="true" outlineLevel="0" collapsed="false">
      <c r="A6" s="24" t="s">
        <v>50</v>
      </c>
      <c r="B6" s="15" t="s">
        <v>51</v>
      </c>
      <c r="C6" s="15" t="s">
        <v>52</v>
      </c>
      <c r="D6" s="15" t="s">
        <v>53</v>
      </c>
    </row>
    <row r="7" customFormat="false" ht="30.75" hidden="false" customHeight="true" outlineLevel="0" collapsed="false">
      <c r="A7" s="24" t="s">
        <v>54</v>
      </c>
      <c r="B7" s="15" t="s">
        <v>55</v>
      </c>
      <c r="C7" s="15" t="s">
        <v>56</v>
      </c>
      <c r="D7" s="15" t="s">
        <v>57</v>
      </c>
    </row>
    <row r="8" customFormat="false" ht="30.75" hidden="false" customHeight="true" outlineLevel="0" collapsed="false">
      <c r="A8" s="24" t="s">
        <v>58</v>
      </c>
      <c r="B8" s="15" t="s">
        <v>59</v>
      </c>
      <c r="C8" s="15" t="s">
        <v>60</v>
      </c>
      <c r="D8" s="15" t="s">
        <v>61</v>
      </c>
    </row>
    <row r="9" customFormat="false" ht="30.75" hidden="false" customHeight="true" outlineLevel="0" collapsed="false">
      <c r="A9" s="24" t="s">
        <v>62</v>
      </c>
      <c r="B9" s="15" t="s">
        <v>63</v>
      </c>
      <c r="C9" s="15" t="s">
        <v>64</v>
      </c>
      <c r="D9" s="15" t="s">
        <v>65</v>
      </c>
    </row>
    <row r="10" customFormat="false" ht="18" hidden="false" customHeight="true" outlineLevel="0" collapsed="false">
      <c r="A10" s="24" t="s">
        <v>66</v>
      </c>
      <c r="B10" s="15" t="s">
        <v>67</v>
      </c>
      <c r="C10" s="15" t="s">
        <v>68</v>
      </c>
      <c r="D10" s="15" t="s">
        <v>69</v>
      </c>
    </row>
    <row r="11" customFormat="false" ht="30.75" hidden="false" customHeight="true" outlineLevel="0" collapsed="false">
      <c r="A11" s="24" t="s">
        <v>70</v>
      </c>
      <c r="B11" s="15" t="s">
        <v>71</v>
      </c>
      <c r="C11" s="15" t="s">
        <v>72</v>
      </c>
      <c r="D11" s="15" t="s">
        <v>73</v>
      </c>
    </row>
    <row r="12" customFormat="false" ht="18" hidden="false" customHeight="true" outlineLevel="0" collapsed="false">
      <c r="A12" s="24" t="s">
        <v>74</v>
      </c>
      <c r="B12" s="15" t="s">
        <v>75</v>
      </c>
      <c r="C12" s="15" t="s">
        <v>76</v>
      </c>
      <c r="D12" s="15" t="s">
        <v>77</v>
      </c>
    </row>
    <row r="13" customFormat="false" ht="30.75" hidden="false" customHeight="true" outlineLevel="0" collapsed="false">
      <c r="A13" s="24" t="s">
        <v>78</v>
      </c>
      <c r="B13" s="15" t="s">
        <v>79</v>
      </c>
      <c r="C13" s="15" t="s">
        <v>80</v>
      </c>
      <c r="D13" s="15" t="s">
        <v>81</v>
      </c>
    </row>
  </sheetData>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9E75"/>
    <pageSetUpPr fitToPage="true"/>
  </sheetPr>
  <dimension ref="A1:L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9" topLeftCell="C10" activePane="bottomRight" state="frozen"/>
      <selection pane="topLeft" activeCell="A1" activeCellId="0" sqref="A1"/>
      <selection pane="topRight" activeCell="C1" activeCellId="0" sqref="C1"/>
      <selection pane="bottomLeft" activeCell="A10" activeCellId="0" sqref="A10"/>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28"/>
    <col collapsed="false" customWidth="true" hidden="false" outlineLevel="0" max="3" min="3" style="0" width="11"/>
    <col collapsed="false" customWidth="true" hidden="false" outlineLevel="0" max="5" min="4" style="0" width="32"/>
    <col collapsed="false" customWidth="true" hidden="false" outlineLevel="0" max="6" min="6" style="0" width="14"/>
    <col collapsed="false" customWidth="true" hidden="false" outlineLevel="0" max="7" min="7" style="0" width="34"/>
    <col collapsed="false" customWidth="true" hidden="false" outlineLevel="0" max="9" min="8" style="0" width="12"/>
    <col collapsed="false" customWidth="true" hidden="false" outlineLevel="0" max="10" min="10" style="0" width="18"/>
    <col collapsed="false" customWidth="true" hidden="false" outlineLevel="0" max="11" min="11" style="0" width="26"/>
    <col collapsed="false" customWidth="true" hidden="false" outlineLevel="0" max="12" min="12" style="0" width="13"/>
  </cols>
  <sheetData>
    <row r="1" customFormat="false" ht="21.75" hidden="false" customHeight="true" outlineLevel="0" collapsed="false">
      <c r="A1" s="1" t="s">
        <v>0</v>
      </c>
      <c r="B1" s="2"/>
      <c r="C1" s="2"/>
      <c r="D1" s="2"/>
      <c r="E1" s="2"/>
      <c r="F1" s="2"/>
      <c r="G1" s="2"/>
      <c r="H1" s="2"/>
      <c r="I1" s="2"/>
      <c r="J1" s="2"/>
      <c r="K1" s="2"/>
      <c r="L1" s="2"/>
    </row>
    <row r="2" customFormat="false" ht="25.5" hidden="false" customHeight="true" outlineLevel="0" collapsed="false">
      <c r="A2" s="3" t="s">
        <v>82</v>
      </c>
    </row>
    <row r="3" customFormat="false" ht="15" hidden="false" customHeight="false" outlineLevel="0" collapsed="false">
      <c r="A3" s="10" t="s">
        <v>23</v>
      </c>
    </row>
    <row r="4" customFormat="false" ht="18" hidden="false" customHeight="true" outlineLevel="0" collapsed="false">
      <c r="B4" s="11" t="s">
        <v>24</v>
      </c>
      <c r="C4" s="12" t="n">
        <f aca="false">COUNTA(B10:B24)</f>
        <v>4</v>
      </c>
    </row>
    <row r="5" customFormat="false" ht="18" hidden="false" customHeight="true" outlineLevel="0" collapsed="false">
      <c r="B5" s="11" t="s">
        <v>25</v>
      </c>
      <c r="C5" s="12" t="n">
        <f aca="false">COUNTIF(C10:C24,"Oui")</f>
        <v>3</v>
      </c>
    </row>
    <row r="6" customFormat="false" ht="30" hidden="false" customHeight="true" outlineLevel="0" collapsed="false">
      <c r="B6" s="11" t="s">
        <v>26</v>
      </c>
      <c r="C6" s="12" t="n">
        <f aca="false">SUMPRODUCT((C10:C24="Oui")*(F10:F24=""))</f>
        <v>0</v>
      </c>
    </row>
    <row r="9" customFormat="false" ht="33.75" hidden="false" customHeight="true" outlineLevel="0" collapsed="false">
      <c r="A9" s="13" t="s">
        <v>27</v>
      </c>
      <c r="B9" s="13" t="s">
        <v>28</v>
      </c>
      <c r="C9" s="13" t="s">
        <v>29</v>
      </c>
      <c r="D9" s="13" t="s">
        <v>30</v>
      </c>
      <c r="E9" s="13" t="s">
        <v>31</v>
      </c>
      <c r="F9" s="13" t="s">
        <v>32</v>
      </c>
      <c r="G9" s="13" t="s">
        <v>33</v>
      </c>
      <c r="H9" s="13" t="s">
        <v>34</v>
      </c>
      <c r="I9" s="13" t="s">
        <v>35</v>
      </c>
      <c r="J9" s="13" t="s">
        <v>36</v>
      </c>
      <c r="K9" s="13" t="s">
        <v>37</v>
      </c>
      <c r="L9" s="13" t="s">
        <v>38</v>
      </c>
    </row>
    <row r="10" customFormat="false" ht="30.75" hidden="false" customHeight="true" outlineLevel="0" collapsed="false">
      <c r="A10" s="14" t="n">
        <v>1</v>
      </c>
      <c r="B10" s="15" t="s">
        <v>83</v>
      </c>
      <c r="C10" s="16" t="s">
        <v>84</v>
      </c>
      <c r="D10" s="15" t="s">
        <v>85</v>
      </c>
      <c r="E10" s="15" t="s">
        <v>86</v>
      </c>
      <c r="F10" s="16" t="s">
        <v>84</v>
      </c>
      <c r="G10" s="15" t="s">
        <v>87</v>
      </c>
      <c r="H10" s="16" t="s">
        <v>88</v>
      </c>
      <c r="I10" s="16" t="s">
        <v>88</v>
      </c>
      <c r="J10" s="17" t="str">
        <f aca="false">IF(OR(H10="",I10=""),"",IF(H10="Fort",IF(I10="Fort","Gérer de près","Garder satisfait"),IF(I10="Fort","Tenir informé","Surveiller")))</f>
        <v>Gérer de près</v>
      </c>
      <c r="K10" s="15" t="s">
        <v>89</v>
      </c>
      <c r="L10" s="18" t="n">
        <v>46341</v>
      </c>
    </row>
    <row r="11" customFormat="false" ht="30.75" hidden="false" customHeight="true" outlineLevel="0" collapsed="false">
      <c r="A11" s="14" t="n">
        <v>2</v>
      </c>
      <c r="B11" s="15" t="s">
        <v>90</v>
      </c>
      <c r="C11" s="16" t="s">
        <v>84</v>
      </c>
      <c r="D11" s="15" t="s">
        <v>91</v>
      </c>
      <c r="E11" s="15" t="s">
        <v>92</v>
      </c>
      <c r="F11" s="16" t="s">
        <v>84</v>
      </c>
      <c r="G11" s="15" t="s">
        <v>93</v>
      </c>
      <c r="H11" s="16" t="s">
        <v>88</v>
      </c>
      <c r="I11" s="16" t="s">
        <v>94</v>
      </c>
      <c r="J11" s="17" t="str">
        <f aca="false">IF(OR(H11="",I11=""),"",IF(H11="Fort",IF(I11="Fort","Gérer de près","Garder satisfait"),IF(I11="Fort","Tenir informé","Surveiller")))</f>
        <v>Garder satisfait</v>
      </c>
      <c r="K11" s="15" t="s">
        <v>95</v>
      </c>
      <c r="L11" s="18" t="n">
        <v>46341</v>
      </c>
    </row>
    <row r="12" customFormat="false" ht="30.75" hidden="false" customHeight="true" outlineLevel="0" collapsed="false">
      <c r="A12" s="14" t="n">
        <v>3</v>
      </c>
      <c r="B12" s="15" t="s">
        <v>96</v>
      </c>
      <c r="C12" s="16" t="s">
        <v>84</v>
      </c>
      <c r="D12" s="15" t="s">
        <v>97</v>
      </c>
      <c r="E12" s="15" t="s">
        <v>98</v>
      </c>
      <c r="F12" s="16" t="s">
        <v>84</v>
      </c>
      <c r="G12" s="15" t="s">
        <v>99</v>
      </c>
      <c r="H12" s="16" t="s">
        <v>88</v>
      </c>
      <c r="I12" s="16" t="s">
        <v>88</v>
      </c>
      <c r="J12" s="17" t="str">
        <f aca="false">IF(OR(H12="",I12=""),"",IF(H12="Fort",IF(I12="Fort","Gérer de près","Garder satisfait"),IF(I12="Fort","Tenir informé","Surveiller")))</f>
        <v>Gérer de près</v>
      </c>
      <c r="K12" s="15" t="s">
        <v>100</v>
      </c>
      <c r="L12" s="18" t="n">
        <v>46341</v>
      </c>
    </row>
    <row r="13" customFormat="false" ht="30.75" hidden="false" customHeight="true" outlineLevel="0" collapsed="false">
      <c r="A13" s="14" t="n">
        <v>4</v>
      </c>
      <c r="B13" s="15" t="s">
        <v>101</v>
      </c>
      <c r="C13" s="16" t="s">
        <v>102</v>
      </c>
      <c r="D13" s="15"/>
      <c r="E13" s="15" t="s">
        <v>103</v>
      </c>
      <c r="F13" s="16" t="s">
        <v>102</v>
      </c>
      <c r="G13" s="15" t="s">
        <v>104</v>
      </c>
      <c r="H13" s="16" t="s">
        <v>94</v>
      </c>
      <c r="I13" s="16" t="s">
        <v>94</v>
      </c>
      <c r="J13" s="17" t="str">
        <f aca="false">IF(OR(H13="",I13=""),"",IF(H13="Fort",IF(I13="Fort","Gérer de près","Garder satisfait"),IF(I13="Fort","Tenir informé","Surveiller")))</f>
        <v>Surveiller</v>
      </c>
      <c r="K13" s="15" t="s">
        <v>105</v>
      </c>
      <c r="L13" s="18" t="n">
        <v>46341</v>
      </c>
    </row>
  </sheetData>
  <conditionalFormatting sqref="F10:F24">
    <cfRule type="expression" priority="2" aboveAverage="0" equalAverage="0" bottom="0" percent="0" rank="0" text="" dxfId="0">
      <formula>AND($C10="Oui",$F10="")</formula>
    </cfRule>
  </conditionalFormatting>
  <dataValidations count="3">
    <dataValidation allowBlank="true" errorStyle="stop" operator="between" showDropDown="false" showErrorMessage="false" showInputMessage="false" sqref="C10:C24" type="list">
      <formula1>"Oui,Non"</formula1>
      <formula2>0</formula2>
    </dataValidation>
    <dataValidation allowBlank="true" errorStyle="stop" operator="between" showDropDown="false" showErrorMessage="false" showInputMessage="false" sqref="F10:F24" type="list">
      <formula1>"Oui,Non,À surveiller"</formula1>
      <formula2>0</formula2>
    </dataValidation>
    <dataValidation allowBlank="true" errorStyle="stop" operator="between" showDropDown="false" showErrorMessage="false" showInputMessage="false" sqref="H10:I24" type="list">
      <formula1>"Fort,Faible"</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F5850"/>
    <pageSetUpPr fitToPage="true"/>
  </sheetPr>
  <dimension ref="A1:D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3" min="1" style="0" width="34"/>
  </cols>
  <sheetData>
    <row r="1" customFormat="false" ht="21.75" hidden="false" customHeight="true" outlineLevel="0" collapsed="false">
      <c r="A1" s="1" t="s">
        <v>106</v>
      </c>
      <c r="B1" s="2"/>
      <c r="C1" s="2"/>
      <c r="D1" s="2"/>
    </row>
    <row r="2" customFormat="false" ht="15" hidden="false" customHeight="false" outlineLevel="0" collapsed="false">
      <c r="A2" s="25" t="s">
        <v>107</v>
      </c>
    </row>
    <row r="3" customFormat="false" ht="15" hidden="false" customHeight="false" outlineLevel="0" collapsed="false">
      <c r="A3" s="13" t="s">
        <v>108</v>
      </c>
      <c r="B3" s="13" t="s">
        <v>109</v>
      </c>
      <c r="C3" s="13" t="s">
        <v>110</v>
      </c>
    </row>
    <row r="4" customFormat="false" ht="15" hidden="false" customHeight="false" outlineLevel="0" collapsed="false">
      <c r="A4" s="15" t="s">
        <v>84</v>
      </c>
      <c r="B4" s="15" t="s">
        <v>84</v>
      </c>
      <c r="C4" s="15" t="s">
        <v>88</v>
      </c>
    </row>
    <row r="5" customFormat="false" ht="15" hidden="false" customHeight="false" outlineLevel="0" collapsed="false">
      <c r="A5" s="15" t="s">
        <v>102</v>
      </c>
      <c r="B5" s="15" t="s">
        <v>102</v>
      </c>
      <c r="C5" s="15" t="s">
        <v>94</v>
      </c>
    </row>
    <row r="6" customFormat="false" ht="15" hidden="false" customHeight="false" outlineLevel="0" collapsed="false">
      <c r="B6" s="15" t="s">
        <v>111</v>
      </c>
    </row>
  </sheetData>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2026-10-21T09:00:28Z</dcterms:created>
  <dc:creator>openpyxl</dc:creator>
  <dc:description/>
  <dc:language>en-US</dc:language>
  <cp:lastModifiedBy/>
  <dcterms:modified xsi:type="dcterms:W3CDTF">2026-10-21T09:00:28Z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