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Matrice" sheetId="2" state="visible" r:id="rId4"/>
    <sheet name="Contrôle d’efficacité" sheetId="3" state="visible" r:id="rId5"/>
    <sheet name="Exemple matrice" sheetId="4" state="visible" r:id="rId6"/>
    <sheet name="Exemple contrôle" sheetId="5" state="visible" r:id="rId7"/>
    <sheet name="Listes" sheetId="6" state="visible" r:id="rId8"/>
  </sheets>
  <definedNames>
    <definedName function="false" hidden="false" localSheetId="2" name="_xlnm.Print_Titles" vbProcedure="false">'Contrôle d’efficacité'!$9:$9</definedName>
    <definedName function="false" hidden="false" localSheetId="4" name="_xlnm.Print_Titles" vbProcedure="false">'Exemple contrôle'!$9:$9</definedName>
    <definedName function="false" hidden="false" localSheetId="3" name="_xlnm.Print_Titles" vbProcedure="false">'Exemple matrice'!$10:$10</definedName>
    <definedName function="false" hidden="false" localSheetId="1" name="_xlnm.Print_Titles" vbProcedure="false">Matrice!$10:$10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<sst xmlns="http://schemas.openxmlformats.org/spreadsheetml/2006/main" count="244" uniqueCount="158">
  <si>
    <t xml:space="preserve">K-li-T · Modèle ISO 9001:2026 · Paragraphe 7.4</t>
  </si>
  <si>
    <t xml:space="preserve">Matrice de communication et contrôle d’efficacité</t>
  </si>
  <si>
    <t xml:space="preserve">Ce classeur vous aide à déterminer les communications internes et externes pertinentes pour le système de management de la qualité (7.4) : sur quoi, quand, avec qui, comment et par qui communiquer. Il ajoute une feuille de contrôle pour vérifier que les messages arrivent.</t>
  </si>
  <si>
    <t xml:space="preserve">Mode d’emploi</t>
  </si>
  <si>
    <t xml:space="preserve">1.  Lister. Dans « Matrice », une ligne par échange qui compte pour la qualité : politique, objectifs, résultats, changements, commandes, retards, réclamations, fournisseurs, audits, revue de direction. Dix à quinze lignes suffisent.</t>
  </si>
  <si>
    <t xml:space="preserve">2.  Nommer le public et le moment. Public interne ou externe ; moment sous forme de rythme (chaque mois) ou de déclencheur (dès que le retard est connu).</t>
  </si>
  <si>
    <t xml:space="preserve">3.  Choisir le canal. Celui que le destinataire lit réellement : affichage, point d’équipe, e-mail, téléphone, portail. Une urgence se prévient par téléphone et se confirme par e-mail.</t>
  </si>
  <si>
    <t xml:space="preserve">4.  Désigner. Une fonction qui communique, avec un suppléant, plutôt qu’un prénom. Les compteurs signalent les lignes sans suppléant ou sans vérification.</t>
  </si>
  <si>
    <t xml:space="preserve">5.  Vérifier. Dans « Contrôle d’efficacité », notez les contrôles réalisés : une question par canal, le résultat, l’écart et l’action. Un message non reçu fait réviser la ligne.</t>
  </si>
  <si>
    <t xml:space="preserve">6.  Réviser. Mettez la matrice à jour à chaque changement d’organisation, d’outil ou d’interlocuteur.</t>
  </si>
  <si>
    <t xml:space="preserve">Ce que la norme demande et ce qu’elle ne demande pas</t>
  </si>
  <si>
    <t xml:space="preserve">Elle demande de déterminer les communications internes et externes pertinentes, et notamment sur quoi, quand, avec qui, comment communiquer et qui communique (7.4). Elle ne demande ni procédure ni plan de communication rédigé. L’annexe A précise que l’efficacité peut être planifiée et évaluée, et que la communication peut passer par des échanges automatisés entre dispositifs.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</si>
  <si>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</si>
  <si>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</si>
  <si>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</si>
  <si>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</si>
  <si>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</si>
  <si>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Matrice : 20 lignes avec compteurs de lignes sans suppléant ou sans vérification.</t>
  </si>
  <si>
    <t xml:space="preserve">•  Contrôle d’efficacité : 20 lignes avec état calculé.</t>
  </si>
  <si>
    <t xml:space="preserve">•  Exemple matrice : les dix lignes de l’article.</t>
  </si>
  <si>
    <t xml:space="preserve">•  Exemple contrôle : quatre contrôles, dont deux écarts à traiter.</t>
  </si>
  <si>
    <t xml:space="preserve">•  Listes : les listes déroulantes, modifiables.</t>
  </si>
  <si>
    <t xml:space="preserve">Pour aller plus loin</t>
  </si>
  <si>
    <t xml:space="preserve">L’article qui accompagne ce modèle : k-li-t.com/communication-iso-9001/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</si>
  <si>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</si>
  <si>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Matrice de communication</t>
  </si>
  <si>
    <t xml:space="preserve">Une ligne par communication utile au système de management de la qualité : sur quoi, avec qui, quand, comment, par qui, et comment on vérifie que le message est arrivé.</t>
  </si>
  <si>
    <t xml:space="preserve">Lignes inscrites</t>
  </si>
  <si>
    <t xml:space="preserve">Communications internes</t>
  </si>
  <si>
    <t xml:space="preserve">Communications externes</t>
  </si>
  <si>
    <t xml:space="preserve">Sans suppléant</t>
  </si>
  <si>
    <t xml:space="preserve">Sans vérification</t>
  </si>
  <si>
    <t xml:space="preserve">1. Sur quoi et avec qui (a, c)</t>
  </si>
  <si>
    <t xml:space="preserve">2. Quand et comment (b, d)</t>
  </si>
  <si>
    <t xml:space="preserve">3. Par qui (e)</t>
  </si>
  <si>
    <t xml:space="preserve">4. Preuve et efficacité</t>
  </si>
  <si>
    <t xml:space="preserve">N°</t>
  </si>
  <si>
    <t xml:space="preserve">Sujet : sur quoi communiquer</t>
  </si>
  <si>
    <t xml:space="preserve">Public : avec qui</t>
  </si>
  <si>
    <t xml:space="preserve">Interne ou externe</t>
  </si>
  <si>
    <t xml:space="preserve">Moment : quand</t>
  </si>
  <si>
    <t xml:space="preserve">Canal : comment</t>
  </si>
  <si>
    <t xml:space="preserve">Qui communique</t>
  </si>
  <si>
    <t xml:space="preserve">Suppléant</t>
  </si>
  <si>
    <t xml:space="preserve">Preuve conservée</t>
  </si>
  <si>
    <t xml:space="preserve">Vérification d’efficacité</t>
  </si>
  <si>
    <t xml:space="preserve">Exigence liée</t>
  </si>
  <si>
    <t xml:space="preserve">K-li-T · Modèle ISO 9001:2026 · Paragraphe 7.4 et annexe A.7.4</t>
  </si>
  <si>
    <t xml:space="preserve">Contrôle d’efficacité de la communication</t>
  </si>
  <si>
    <t xml:space="preserve">Une question de contrôle par canal : le message est-il arrivé, compris, suivi d’effet ? Un message non reçu déclenche une action et la révision de la ligne concernée.</t>
  </si>
  <si>
    <t xml:space="preserve">Contrôles réalisés</t>
  </si>
  <si>
    <t xml:space="preserve">Messages reçus et compris</t>
  </si>
  <si>
    <t xml:space="preserve">À traiter</t>
  </si>
  <si>
    <t xml:space="preserve">Date du contrôle</t>
  </si>
  <si>
    <t xml:space="preserve">Ligne de la matrice (sujet)</t>
  </si>
  <si>
    <t xml:space="preserve">Canal contrôlé</t>
  </si>
  <si>
    <t xml:space="preserve">Question de contrôle</t>
  </si>
  <si>
    <t xml:space="preserve">Résultat</t>
  </si>
  <si>
    <t xml:space="preserve">Écart constaté</t>
  </si>
  <si>
    <t xml:space="preserve">Action décidée</t>
  </si>
  <si>
    <t xml:space="preserve">Responsable</t>
  </si>
  <si>
    <t xml:space="preserve">État</t>
  </si>
  <si>
    <t xml:space="preserve">Matrice de communication (exemple fictif)</t>
  </si>
  <si>
    <t xml:space="preserve">Les dix lignes de l’exemple de l’article : un fabricant de pièces usinées d’une quarantaine de personnes.</t>
  </si>
  <si>
    <t xml:space="preserve">Politique et objectifs de l’année</t>
  </si>
  <si>
    <t xml:space="preserve">Tout le personnel</t>
  </si>
  <si>
    <t xml:space="preserve">Interne</t>
  </si>
  <si>
    <t xml:space="preserve">Janvier, rappel en juillet</t>
  </si>
  <si>
    <t xml:space="preserve">Réunion ou point d’équipe</t>
  </si>
  <si>
    <t xml:space="preserve">Dirigeant</t>
  </si>
  <si>
    <t xml:space="preserve">Responsable qualité</t>
  </si>
  <si>
    <t xml:space="preserve">Feuille de présence, photo de l’affichage</t>
  </si>
  <si>
    <t xml:space="preserve">Mini-sondage trimestriel</t>
  </si>
  <si>
    <t xml:space="preserve">5.2.2 · 6.2</t>
  </si>
  <si>
    <t xml:space="preserve">Résultats des indicateurs</t>
  </si>
  <si>
    <t xml:space="preserve">Équipes de production</t>
  </si>
  <si>
    <t xml:space="preserve">Chaque mois</t>
  </si>
  <si>
    <t xml:space="preserve">Affichage</t>
  </si>
  <si>
    <t xml:space="preserve">Responsable de production</t>
  </si>
  <si>
    <t xml:space="preserve">Photo de l’affichage daté</t>
  </si>
  <si>
    <t xml:space="preserve">Affichage à jour le 5 du mois</t>
  </si>
  <si>
    <t xml:space="preserve">9.1</t>
  </si>
  <si>
    <t xml:space="preserve">Modification d’un plan ou d’une gamme</t>
  </si>
  <si>
    <t xml:space="preserve">Atelier et contrôle</t>
  </si>
  <si>
    <t xml:space="preserve">À chaque changement, avant lancement</t>
  </si>
  <si>
    <t xml:space="preserve">Bureau des méthodes</t>
  </si>
  <si>
    <t xml:space="preserve">Fiche de changement signée</t>
  </si>
  <si>
    <t xml:space="preserve">Opérateur interrogé le jour du lancement</t>
  </si>
  <si>
    <t xml:space="preserve">6.3 · 8.5.6</t>
  </si>
  <si>
    <t xml:space="preserve">Confirmation de commande et de délai</t>
  </si>
  <si>
    <t xml:space="preserve">Client (acheteur)</t>
  </si>
  <si>
    <t xml:space="preserve">Externe</t>
  </si>
  <si>
    <t xml:space="preserve">Sous 48 heures</t>
  </si>
  <si>
    <t xml:space="preserve">E-mail</t>
  </si>
  <si>
    <t xml:space="preserve">Assistante commerciale</t>
  </si>
  <si>
    <t xml:space="preserve">E-mail archivé</t>
  </si>
  <si>
    <t xml:space="preserve">Accusé de réception du client</t>
  </si>
  <si>
    <t xml:space="preserve">8.2.1</t>
  </si>
  <si>
    <t xml:space="preserve">Retard prévisible de livraison</t>
  </si>
  <si>
    <t xml:space="preserve">Client</t>
  </si>
  <si>
    <t xml:space="preserve">Dès que le retard est connu</t>
  </si>
  <si>
    <t xml:space="preserve">Appel puis e-mail</t>
  </si>
  <si>
    <t xml:space="preserve">E-mail envoyé</t>
  </si>
  <si>
    <t xml:space="preserve">Message envoyé sous 24 h</t>
  </si>
  <si>
    <t xml:space="preserve">8.2.1 e</t>
  </si>
  <si>
    <t xml:space="preserve">Réclamation client</t>
  </si>
  <si>
    <t xml:space="preserve">Accusé sous 24 h, réponse sous 10 jours</t>
  </si>
  <si>
    <t xml:space="preserve">Fiche de réclamation</t>
  </si>
  <si>
    <t xml:space="preserve">Délais respectés (indicateur)</t>
  </si>
  <si>
    <t xml:space="preserve">8.2.1 c</t>
  </si>
  <si>
    <t xml:space="preserve">Exigences et plans aux sous-traitants</t>
  </si>
  <si>
    <t xml:space="preserve">Fournisseurs de traitement thermique</t>
  </si>
  <si>
    <t xml:space="preserve">À chaque commande</t>
  </si>
  <si>
    <t xml:space="preserve">Acheteur</t>
  </si>
  <si>
    <t xml:space="preserve">Commande avec indice du plan</t>
  </si>
  <si>
    <t xml:space="preserve">Révision du plan confirmée</t>
  </si>
  <si>
    <t xml:space="preserve">8.4.3</t>
  </si>
  <si>
    <t xml:space="preserve">Résultats d’évaluation des fournisseurs</t>
  </si>
  <si>
    <t xml:space="preserve">Fournisseurs concernés</t>
  </si>
  <si>
    <t xml:space="preserve">Une fois par an</t>
  </si>
  <si>
    <t xml:space="preserve">Fiche d’évaluation envoyée</t>
  </si>
  <si>
    <t xml:space="preserve">Réponse reçue</t>
  </si>
  <si>
    <t xml:space="preserve">8.4</t>
  </si>
  <si>
    <t xml:space="preserve">Rapport d’audit interne</t>
  </si>
  <si>
    <t xml:space="preserve">Direction et audités</t>
  </si>
  <si>
    <t xml:space="preserve">Sous 15 jours après l’audit</t>
  </si>
  <si>
    <t xml:space="preserve">Remise en main propre</t>
  </si>
  <si>
    <t xml:space="preserve">Auditeur interne</t>
  </si>
  <si>
    <t xml:space="preserve">Rapport signé</t>
  </si>
  <si>
    <t xml:space="preserve">Actions lancées dans le mois</t>
  </si>
  <si>
    <t xml:space="preserve">9.2</t>
  </si>
  <si>
    <t xml:space="preserve">Décisions de revue de direction</t>
  </si>
  <si>
    <t xml:space="preserve">Responsables de processus</t>
  </si>
  <si>
    <t xml:space="preserve">Sous 10 jours après la revue</t>
  </si>
  <si>
    <t xml:space="preserve">Compte rendu diffusé</t>
  </si>
  <si>
    <t xml:space="preserve">Actions suivies au trimestre suivant</t>
  </si>
  <si>
    <t xml:space="preserve">9.3</t>
  </si>
  <si>
    <t xml:space="preserve">Contrôle d’efficacité de la communication (exemple fictif)</t>
  </si>
  <si>
    <t xml:space="preserve">Quatre contrôles : deux messages reçus et compris, un message non reçu et un message reçu mais non appliqué, avec leurs actions.</t>
  </si>
  <si>
    <t xml:space="preserve">Affichage à jour, et trois personnes tirées au hasard savent citer un résultat ?</t>
  </si>
  <si>
    <t xml:space="preserve">Message reçu et compris</t>
  </si>
  <si>
    <t xml:space="preserve">Le client a-t-il été prévenu sous 24 heures ?</t>
  </si>
  <si>
    <t xml:space="preserve">Message non reçu</t>
  </si>
  <si>
    <t xml:space="preserve">Le message est parti avec quatre jours de retard : personne ne diffusait en l’absence du titulaire</t>
  </si>
  <si>
    <t xml:space="preserve">Ajouter un suppléant à la ligne et un rappel au planning de production</t>
  </si>
  <si>
    <t xml:space="preserve">L’opérateur connaissait-il le changement le jour du lancement ?</t>
  </si>
  <si>
    <t xml:space="preserve">Message reçu, non appliqué</t>
  </si>
  <si>
    <t xml:space="preserve">L’opérateur avait été informé, mais l’ancienne gamme imprimée était restée au poste</t>
  </si>
  <si>
    <t xml:space="preserve">Retirer les anciennes gammes des postes à chaque changement</t>
  </si>
  <si>
    <t xml:space="preserve">Le fournisseur a-t-il confirmé la dernière révision du plan ?</t>
  </si>
  <si>
    <t xml:space="preserve">K-li-T · Listes déroulantes (modifiables)</t>
  </si>
  <si>
    <t xml:space="preserve">Ces listes alimentent les menus déroulants des autres onglets. Vous pouvez en modifier le contenu.</t>
  </si>
  <si>
    <t xml:space="preserve">Canal</t>
  </si>
  <si>
    <t xml:space="preserve">Résultat du contrôle</t>
  </si>
  <si>
    <t xml:space="preserve">Messagerie instantanée</t>
  </si>
  <si>
    <t xml:space="preserve">Téléphone</t>
  </si>
  <si>
    <t xml:space="preserve">Portail ou échange automatisé</t>
  </si>
  <si>
    <t xml:space="preserve">Site internet ou réseaux sociaux</t>
  </si>
</sst>
</file>

<file path=xl/styles.xml><?xml version="1.0" encoding="utf-8"?>
<styleSheet xmlns="http://schemas.openxmlformats.org/spreadsheetml/2006/main">
  <numFmts count="3">
    <numFmt numFmtId="164" formatCode="General"/>
    <numFmt numFmtId="165" formatCode="General"/>
    <numFmt numFmtId="166" formatCode="dd/mm/yyyy"/>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A1816"/>
      </font>
      <fill>
        <patternFill>
          <bgColor rgb="FFFBE6DF"/>
        </patternFill>
      </fill>
    </dxf>
    <dxf>
      <font>
        <name val="Arial"/>
        <charset val="1"/>
        <family val="0"/>
        <color rgb="FF1A1816"/>
      </font>
      <fill>
        <patternFill>
          <bgColor rgb="FFDCF1E9"/>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FAF7"/>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CCFFFF"/>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16.5"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8" customFormat="false" ht="19.5" hidden="false" customHeight="true" outlineLevel="0" collapsed="false">
      <c r="B18" s="5" t="s">
        <v>12</v>
      </c>
    </row>
    <row r="19" customFormat="false" ht="18" hidden="false" customHeight="true" outlineLevel="0" collapsed="false">
      <c r="B19" s="6" t="s">
        <v>13</v>
      </c>
    </row>
    <row r="20" customFormat="false" ht="18" hidden="false" customHeight="true" outlineLevel="0" collapsed="false">
      <c r="B20" s="7" t="s">
        <v>14</v>
      </c>
    </row>
    <row r="21" customFormat="false" ht="18" hidden="false" customHeight="true" outlineLevel="0" collapsed="false">
      <c r="B21" s="8" t="s">
        <v>15</v>
      </c>
    </row>
    <row r="23" customFormat="false" ht="19.5" hidden="false" customHeight="true" outlineLevel="0" collapsed="false">
      <c r="B23" s="5" t="s">
        <v>16</v>
      </c>
    </row>
    <row r="24" customFormat="false" ht="16.5" hidden="false" customHeight="true" outlineLevel="0" collapsed="false">
      <c r="B24" s="4"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8" customFormat="false" ht="16.5" hidden="false" customHeight="true" outlineLevel="0" collapsed="false">
      <c r="B28" s="4" t="s">
        <v>21</v>
      </c>
    </row>
    <row r="30" customFormat="false" ht="19.5" hidden="false" customHeight="true" outlineLevel="0" collapsed="false">
      <c r="B30" s="5" t="s">
        <v>22</v>
      </c>
    </row>
    <row r="31" customFormat="false" ht="16.5" hidden="false" customHeight="true" outlineLevel="0" collapsed="false">
      <c r="B31" s="4" t="s">
        <v>23</v>
      </c>
    </row>
    <row r="33" customFormat="false" ht="30" hidden="false" customHeight="true" outlineLevel="0" collapsed="false">
      <c r="B33" s="9" t="s">
        <v>24</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26"/>
    <col collapsed="false" customWidth="true" hidden="false" outlineLevel="0" max="4" min="4" style="0" width="13"/>
    <col collapsed="false" customWidth="true" hidden="false" outlineLevel="0" max="5" min="5" style="0" width="30"/>
    <col collapsed="false" customWidth="true" hidden="false" outlineLevel="0" max="6" min="6" style="0" width="26"/>
    <col collapsed="false" customWidth="true" hidden="false" outlineLevel="0" max="8" min="7" style="0" width="22"/>
    <col collapsed="false" customWidth="true" hidden="false" outlineLevel="0" max="9" min="9" style="0" width="30"/>
    <col collapsed="false" customWidth="true" hidden="false" outlineLevel="0" max="10" min="10" style="0" width="32"/>
    <col collapsed="false" customWidth="true" hidden="false" outlineLevel="0" max="11" min="11" style="0" width="14"/>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25</v>
      </c>
    </row>
    <row r="3" customFormat="false" ht="15" hidden="false" customHeight="false" outlineLevel="0" collapsed="false">
      <c r="A3" s="10" t="s">
        <v>26</v>
      </c>
    </row>
    <row r="4" customFormat="false" ht="18" hidden="false" customHeight="true" outlineLevel="0" collapsed="false">
      <c r="B4" s="11" t="s">
        <v>27</v>
      </c>
      <c r="C4" s="12" t="n">
        <f aca="false">COUNTA(B11:B30)</f>
        <v>0</v>
      </c>
    </row>
    <row r="5" customFormat="false" ht="18" hidden="false" customHeight="true" outlineLevel="0" collapsed="false">
      <c r="B5" s="11" t="s">
        <v>28</v>
      </c>
      <c r="C5" s="12" t="n">
        <f aca="false">COUNTIF(D11:D30,"Interne")</f>
        <v>0</v>
      </c>
    </row>
    <row r="6" customFormat="false" ht="18" hidden="false" customHeight="true" outlineLevel="0" collapsed="false">
      <c r="B6" s="11" t="s">
        <v>29</v>
      </c>
      <c r="C6" s="12" t="n">
        <f aca="false">COUNTIF(D11:D30,"Externe")</f>
        <v>0</v>
      </c>
    </row>
    <row r="7" customFormat="false" ht="18" hidden="false" customHeight="true" outlineLevel="0" collapsed="false">
      <c r="B7" s="11" t="s">
        <v>30</v>
      </c>
      <c r="C7" s="12" t="n">
        <f aca="false">SUMPRODUCT((B11:B30&lt;&gt;"")*(H11:H30=""))</f>
        <v>0</v>
      </c>
    </row>
    <row r="8" customFormat="false" ht="18" hidden="false" customHeight="true" outlineLevel="0" collapsed="false">
      <c r="B8" s="11" t="s">
        <v>31</v>
      </c>
      <c r="C8" s="12" t="n">
        <f aca="false">SUMPRODUCT((B11:B30&lt;&gt;"")*(J11:J30=""))</f>
        <v>0</v>
      </c>
    </row>
    <row r="9" customFormat="false" ht="19.5" hidden="false" customHeight="true" outlineLevel="0" collapsed="false">
      <c r="A9" s="13" t="s">
        <v>32</v>
      </c>
      <c r="B9" s="13"/>
      <c r="C9" s="13"/>
      <c r="D9" s="13"/>
      <c r="E9" s="14" t="s">
        <v>33</v>
      </c>
      <c r="F9" s="14"/>
      <c r="G9" s="13" t="s">
        <v>34</v>
      </c>
      <c r="H9" s="13"/>
      <c r="I9" s="14" t="s">
        <v>35</v>
      </c>
      <c r="J9" s="14"/>
      <c r="K9" s="14"/>
    </row>
    <row r="10" customFormat="false" ht="43.5" hidden="false" customHeight="true" outlineLevel="0" collapsed="false">
      <c r="A10" s="15" t="s">
        <v>36</v>
      </c>
      <c r="B10" s="15" t="s">
        <v>37</v>
      </c>
      <c r="C10" s="15" t="s">
        <v>38</v>
      </c>
      <c r="D10" s="15" t="s">
        <v>39</v>
      </c>
      <c r="E10" s="15" t="s">
        <v>40</v>
      </c>
      <c r="F10" s="15" t="s">
        <v>41</v>
      </c>
      <c r="G10" s="15" t="s">
        <v>42</v>
      </c>
      <c r="H10" s="15" t="s">
        <v>43</v>
      </c>
      <c r="I10" s="15" t="s">
        <v>44</v>
      </c>
      <c r="J10" s="15" t="s">
        <v>45</v>
      </c>
      <c r="K10" s="15" t="s">
        <v>46</v>
      </c>
    </row>
    <row r="11" customFormat="false" ht="30" hidden="false" customHeight="true" outlineLevel="0" collapsed="false">
      <c r="A11" s="16" t="n">
        <v>1</v>
      </c>
      <c r="B11" s="17"/>
      <c r="C11" s="17"/>
      <c r="D11" s="17"/>
      <c r="E11" s="17"/>
      <c r="F11" s="17"/>
      <c r="G11" s="17"/>
      <c r="H11" s="17"/>
      <c r="I11" s="17"/>
      <c r="J11" s="17"/>
      <c r="K11" s="17"/>
    </row>
    <row r="12" customFormat="false" ht="30" hidden="false" customHeight="true" outlineLevel="0" collapsed="false">
      <c r="A12" s="16" t="n">
        <v>2</v>
      </c>
      <c r="B12" s="17"/>
      <c r="C12" s="17"/>
      <c r="D12" s="17"/>
      <c r="E12" s="17"/>
      <c r="F12" s="17"/>
      <c r="G12" s="17"/>
      <c r="H12" s="17"/>
      <c r="I12" s="17"/>
      <c r="J12" s="17"/>
      <c r="K12" s="17"/>
    </row>
    <row r="13" customFormat="false" ht="30" hidden="false" customHeight="true" outlineLevel="0" collapsed="false">
      <c r="A13" s="16" t="n">
        <v>3</v>
      </c>
      <c r="B13" s="17"/>
      <c r="C13" s="17"/>
      <c r="D13" s="17"/>
      <c r="E13" s="17"/>
      <c r="F13" s="17"/>
      <c r="G13" s="17"/>
      <c r="H13" s="17"/>
      <c r="I13" s="17"/>
      <c r="J13" s="17"/>
      <c r="K13" s="17"/>
    </row>
    <row r="14" customFormat="false" ht="30" hidden="false" customHeight="true" outlineLevel="0" collapsed="false">
      <c r="A14" s="16" t="n">
        <v>4</v>
      </c>
      <c r="B14" s="17"/>
      <c r="C14" s="17"/>
      <c r="D14" s="17"/>
      <c r="E14" s="17"/>
      <c r="F14" s="17"/>
      <c r="G14" s="17"/>
      <c r="H14" s="17"/>
      <c r="I14" s="17"/>
      <c r="J14" s="17"/>
      <c r="K14" s="17"/>
    </row>
    <row r="15" customFormat="false" ht="30" hidden="false" customHeight="true" outlineLevel="0" collapsed="false">
      <c r="A15" s="16" t="n">
        <v>5</v>
      </c>
      <c r="B15" s="17"/>
      <c r="C15" s="17"/>
      <c r="D15" s="17"/>
      <c r="E15" s="17"/>
      <c r="F15" s="17"/>
      <c r="G15" s="17"/>
      <c r="H15" s="17"/>
      <c r="I15" s="17"/>
      <c r="J15" s="17"/>
      <c r="K15" s="17"/>
    </row>
    <row r="16" customFormat="false" ht="30" hidden="false" customHeight="true" outlineLevel="0" collapsed="false">
      <c r="A16" s="16" t="n">
        <v>6</v>
      </c>
      <c r="B16" s="17"/>
      <c r="C16" s="17"/>
      <c r="D16" s="17"/>
      <c r="E16" s="17"/>
      <c r="F16" s="17"/>
      <c r="G16" s="17"/>
      <c r="H16" s="17"/>
      <c r="I16" s="17"/>
      <c r="J16" s="17"/>
      <c r="K16" s="17"/>
    </row>
    <row r="17" customFormat="false" ht="30" hidden="false" customHeight="true" outlineLevel="0" collapsed="false">
      <c r="A17" s="16" t="n">
        <v>7</v>
      </c>
      <c r="B17" s="17"/>
      <c r="C17" s="17"/>
      <c r="D17" s="17"/>
      <c r="E17" s="17"/>
      <c r="F17" s="17"/>
      <c r="G17" s="17"/>
      <c r="H17" s="17"/>
      <c r="I17" s="17"/>
      <c r="J17" s="17"/>
      <c r="K17" s="17"/>
    </row>
    <row r="18" customFormat="false" ht="30" hidden="false" customHeight="true" outlineLevel="0" collapsed="false">
      <c r="A18" s="16" t="n">
        <v>8</v>
      </c>
      <c r="B18" s="17"/>
      <c r="C18" s="17"/>
      <c r="D18" s="17"/>
      <c r="E18" s="17"/>
      <c r="F18" s="17"/>
      <c r="G18" s="17"/>
      <c r="H18" s="17"/>
      <c r="I18" s="17"/>
      <c r="J18" s="17"/>
      <c r="K18" s="17"/>
    </row>
    <row r="19" customFormat="false" ht="30" hidden="false" customHeight="true" outlineLevel="0" collapsed="false">
      <c r="A19" s="16" t="n">
        <v>9</v>
      </c>
      <c r="B19" s="17"/>
      <c r="C19" s="17"/>
      <c r="D19" s="17"/>
      <c r="E19" s="17"/>
      <c r="F19" s="17"/>
      <c r="G19" s="17"/>
      <c r="H19" s="17"/>
      <c r="I19" s="17"/>
      <c r="J19" s="17"/>
      <c r="K19" s="17"/>
    </row>
    <row r="20" customFormat="false" ht="30" hidden="false" customHeight="true" outlineLevel="0" collapsed="false">
      <c r="A20" s="16" t="n">
        <v>10</v>
      </c>
      <c r="B20" s="17"/>
      <c r="C20" s="17"/>
      <c r="D20" s="17"/>
      <c r="E20" s="17"/>
      <c r="F20" s="17"/>
      <c r="G20" s="17"/>
      <c r="H20" s="17"/>
      <c r="I20" s="17"/>
      <c r="J20" s="17"/>
      <c r="K20" s="17"/>
    </row>
    <row r="21" customFormat="false" ht="30" hidden="false" customHeight="true" outlineLevel="0" collapsed="false">
      <c r="A21" s="16" t="n">
        <v>11</v>
      </c>
      <c r="B21" s="17"/>
      <c r="C21" s="17"/>
      <c r="D21" s="17"/>
      <c r="E21" s="17"/>
      <c r="F21" s="17"/>
      <c r="G21" s="17"/>
      <c r="H21" s="17"/>
      <c r="I21" s="17"/>
      <c r="J21" s="17"/>
      <c r="K21" s="17"/>
    </row>
    <row r="22" customFormat="false" ht="30" hidden="false" customHeight="true" outlineLevel="0" collapsed="false">
      <c r="A22" s="16" t="n">
        <v>12</v>
      </c>
      <c r="B22" s="17"/>
      <c r="C22" s="17"/>
      <c r="D22" s="17"/>
      <c r="E22" s="17"/>
      <c r="F22" s="17"/>
      <c r="G22" s="17"/>
      <c r="H22" s="17"/>
      <c r="I22" s="17"/>
      <c r="J22" s="17"/>
      <c r="K22" s="17"/>
    </row>
    <row r="23" customFormat="false" ht="30" hidden="false" customHeight="true" outlineLevel="0" collapsed="false">
      <c r="A23" s="16" t="n">
        <v>13</v>
      </c>
      <c r="B23" s="17"/>
      <c r="C23" s="17"/>
      <c r="D23" s="17"/>
      <c r="E23" s="17"/>
      <c r="F23" s="17"/>
      <c r="G23" s="17"/>
      <c r="H23" s="17"/>
      <c r="I23" s="17"/>
      <c r="J23" s="17"/>
      <c r="K23" s="17"/>
    </row>
    <row r="24" customFormat="false" ht="30" hidden="false" customHeight="true" outlineLevel="0" collapsed="false">
      <c r="A24" s="16" t="n">
        <v>14</v>
      </c>
      <c r="B24" s="17"/>
      <c r="C24" s="17"/>
      <c r="D24" s="17"/>
      <c r="E24" s="17"/>
      <c r="F24" s="17"/>
      <c r="G24" s="17"/>
      <c r="H24" s="17"/>
      <c r="I24" s="17"/>
      <c r="J24" s="17"/>
      <c r="K24" s="17"/>
    </row>
    <row r="25" customFormat="false" ht="30" hidden="false" customHeight="true" outlineLevel="0" collapsed="false">
      <c r="A25" s="16" t="n">
        <v>15</v>
      </c>
      <c r="B25" s="17"/>
      <c r="C25" s="17"/>
      <c r="D25" s="17"/>
      <c r="E25" s="17"/>
      <c r="F25" s="17"/>
      <c r="G25" s="17"/>
      <c r="H25" s="17"/>
      <c r="I25" s="17"/>
      <c r="J25" s="17"/>
      <c r="K25" s="17"/>
    </row>
    <row r="26" customFormat="false" ht="30" hidden="false" customHeight="true" outlineLevel="0" collapsed="false">
      <c r="A26" s="16" t="n">
        <v>16</v>
      </c>
      <c r="B26" s="17"/>
      <c r="C26" s="17"/>
      <c r="D26" s="17"/>
      <c r="E26" s="17"/>
      <c r="F26" s="17"/>
      <c r="G26" s="17"/>
      <c r="H26" s="17"/>
      <c r="I26" s="17"/>
      <c r="J26" s="17"/>
      <c r="K26" s="17"/>
    </row>
    <row r="27" customFormat="false" ht="30" hidden="false" customHeight="true" outlineLevel="0" collapsed="false">
      <c r="A27" s="16" t="n">
        <v>17</v>
      </c>
      <c r="B27" s="17"/>
      <c r="C27" s="17"/>
      <c r="D27" s="17"/>
      <c r="E27" s="17"/>
      <c r="F27" s="17"/>
      <c r="G27" s="17"/>
      <c r="H27" s="17"/>
      <c r="I27" s="17"/>
      <c r="J27" s="17"/>
      <c r="K27" s="17"/>
    </row>
    <row r="28" customFormat="false" ht="30" hidden="false" customHeight="true" outlineLevel="0" collapsed="false">
      <c r="A28" s="16" t="n">
        <v>18</v>
      </c>
      <c r="B28" s="17"/>
      <c r="C28" s="17"/>
      <c r="D28" s="17"/>
      <c r="E28" s="17"/>
      <c r="F28" s="17"/>
      <c r="G28" s="17"/>
      <c r="H28" s="17"/>
      <c r="I28" s="17"/>
      <c r="J28" s="17"/>
      <c r="K28" s="17"/>
    </row>
    <row r="29" customFormat="false" ht="30" hidden="false" customHeight="true" outlineLevel="0" collapsed="false">
      <c r="A29" s="16" t="n">
        <v>19</v>
      </c>
      <c r="B29" s="17"/>
      <c r="C29" s="17"/>
      <c r="D29" s="17"/>
      <c r="E29" s="17"/>
      <c r="F29" s="17"/>
      <c r="G29" s="17"/>
      <c r="H29" s="17"/>
      <c r="I29" s="17"/>
      <c r="J29" s="17"/>
      <c r="K29" s="17"/>
    </row>
    <row r="30" customFormat="false" ht="30" hidden="false" customHeight="true" outlineLevel="0" collapsed="false">
      <c r="A30" s="16" t="n">
        <v>20</v>
      </c>
      <c r="B30" s="17"/>
      <c r="C30" s="17"/>
      <c r="D30" s="17"/>
      <c r="E30" s="17"/>
      <c r="F30" s="17"/>
      <c r="G30" s="17"/>
      <c r="H30" s="17"/>
      <c r="I30" s="17"/>
      <c r="J30" s="17"/>
      <c r="K30" s="17"/>
    </row>
  </sheetData>
  <mergeCells count="4">
    <mergeCell ref="A9:D9"/>
    <mergeCell ref="E9:F9"/>
    <mergeCell ref="G9:H9"/>
    <mergeCell ref="I9:K9"/>
  </mergeCells>
  <conditionalFormatting sqref="D11:D30">
    <cfRule type="expression" priority="2" aboveAverage="0" equalAverage="0" bottom="0" percent="0" rank="0" text="" dxfId="0">
      <formula>$D11="Externe"</formula>
    </cfRule>
    <cfRule type="expression" priority="3" aboveAverage="0" equalAverage="0" bottom="0" percent="0" rank="0" text="" dxfId="1">
      <formula>$D11="Interne"</formula>
    </cfRule>
  </conditionalFormatting>
  <dataValidations count="2">
    <dataValidation allowBlank="true" errorStyle="stop" operator="between" showDropDown="false" showErrorMessage="false" showInputMessage="false" sqref="D11:D30" type="list">
      <formula1>Listes!$A$4:$A$5</formula1>
      <formula2>0</formula2>
    </dataValidation>
    <dataValidation allowBlank="true" errorStyle="stop" operator="between" showDropDown="false" showErrorMessage="false" showInputMessage="false" sqref="F11:F30" type="list">
      <formula1>Listes!$B$4:$B$12</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34"/>
    <col collapsed="false" customWidth="true" hidden="false" outlineLevel="0" max="4" min="4" style="0" width="24"/>
    <col collapsed="false" customWidth="true" hidden="false" outlineLevel="0" max="5" min="5" style="0" width="40"/>
    <col collapsed="false" customWidth="true" hidden="false" outlineLevel="0" max="6" min="6" style="0" width="24"/>
    <col collapsed="false" customWidth="true" hidden="false" outlineLevel="0" max="8" min="7" style="0" width="40"/>
    <col collapsed="false" customWidth="true" hidden="false" outlineLevel="0" max="9" min="9" style="0" width="22"/>
    <col collapsed="false" customWidth="true" hidden="false" outlineLevel="0" max="10" min="10" style="0" width="13"/>
  </cols>
  <sheetData>
    <row r="1" customFormat="false" ht="21.75" hidden="false" customHeight="true" outlineLevel="0" collapsed="false">
      <c r="A1" s="1" t="s">
        <v>47</v>
      </c>
      <c r="B1" s="2"/>
      <c r="C1" s="2"/>
      <c r="D1" s="2"/>
      <c r="E1" s="2"/>
      <c r="F1" s="2"/>
      <c r="G1" s="2"/>
      <c r="H1" s="2"/>
      <c r="I1" s="2"/>
      <c r="J1" s="2"/>
    </row>
    <row r="2" customFormat="false" ht="25.5" hidden="false" customHeight="true" outlineLevel="0" collapsed="false">
      <c r="A2" s="3" t="s">
        <v>48</v>
      </c>
    </row>
    <row r="3" customFormat="false" ht="15" hidden="false" customHeight="false" outlineLevel="0" collapsed="false">
      <c r="A3" s="10" t="s">
        <v>49</v>
      </c>
    </row>
    <row r="4" customFormat="false" ht="18" hidden="false" customHeight="true" outlineLevel="0" collapsed="false">
      <c r="C4" s="11" t="s">
        <v>50</v>
      </c>
      <c r="D4" s="12" t="n">
        <f aca="false">COUNTA(C10:C29)</f>
        <v>0</v>
      </c>
    </row>
    <row r="5" customFormat="false" ht="18" hidden="false" customHeight="true" outlineLevel="0" collapsed="false">
      <c r="C5" s="11" t="s">
        <v>51</v>
      </c>
      <c r="D5" s="12" t="n">
        <f aca="false">COUNTIF(J10:J29,"Conforme")</f>
        <v>0</v>
      </c>
    </row>
    <row r="6" customFormat="false" ht="18" hidden="false" customHeight="true" outlineLevel="0" collapsed="false">
      <c r="C6" s="11" t="s">
        <v>52</v>
      </c>
      <c r="D6" s="12" t="n">
        <f aca="false">COUNTIF(J10:J29,"À traiter")</f>
        <v>0</v>
      </c>
    </row>
    <row r="9" customFormat="false" ht="39.75" hidden="false" customHeight="true" outlineLevel="0" collapsed="false">
      <c r="A9" s="15" t="s">
        <v>36</v>
      </c>
      <c r="B9" s="15" t="s">
        <v>53</v>
      </c>
      <c r="C9" s="15" t="s">
        <v>54</v>
      </c>
      <c r="D9" s="15" t="s">
        <v>55</v>
      </c>
      <c r="E9" s="15" t="s">
        <v>56</v>
      </c>
      <c r="F9" s="15" t="s">
        <v>57</v>
      </c>
      <c r="G9" s="15" t="s">
        <v>58</v>
      </c>
      <c r="H9" s="15" t="s">
        <v>59</v>
      </c>
      <c r="I9" s="15" t="s">
        <v>60</v>
      </c>
      <c r="J9" s="15" t="s">
        <v>61</v>
      </c>
    </row>
    <row r="10" customFormat="false" ht="30" hidden="false" customHeight="true" outlineLevel="0" collapsed="false">
      <c r="A10" s="16" t="n">
        <v>1</v>
      </c>
      <c r="B10" s="18"/>
      <c r="C10" s="17"/>
      <c r="D10" s="17"/>
      <c r="E10" s="17"/>
      <c r="F10" s="17"/>
      <c r="G10" s="17"/>
      <c r="H10" s="17"/>
      <c r="I10" s="17"/>
      <c r="J10" s="19" t="str">
        <f aca="false">IF(F10="","",IF(F10="Message reçu et compris","Conforme","À traiter"))</f>
        <v/>
      </c>
    </row>
    <row r="11" customFormat="false" ht="30" hidden="false" customHeight="true" outlineLevel="0" collapsed="false">
      <c r="A11" s="16" t="n">
        <v>2</v>
      </c>
      <c r="B11" s="18"/>
      <c r="C11" s="17"/>
      <c r="D11" s="17"/>
      <c r="E11" s="17"/>
      <c r="F11" s="17"/>
      <c r="G11" s="17"/>
      <c r="H11" s="17"/>
      <c r="I11" s="17"/>
      <c r="J11" s="19" t="str">
        <f aca="false">IF(F11="","",IF(F11="Message reçu et compris","Conforme","À traiter"))</f>
        <v/>
      </c>
    </row>
    <row r="12" customFormat="false" ht="30" hidden="false" customHeight="true" outlineLevel="0" collapsed="false">
      <c r="A12" s="16" t="n">
        <v>3</v>
      </c>
      <c r="B12" s="18"/>
      <c r="C12" s="17"/>
      <c r="D12" s="17"/>
      <c r="E12" s="17"/>
      <c r="F12" s="17"/>
      <c r="G12" s="17"/>
      <c r="H12" s="17"/>
      <c r="I12" s="17"/>
      <c r="J12" s="19" t="str">
        <f aca="false">IF(F12="","",IF(F12="Message reçu et compris","Conforme","À traiter"))</f>
        <v/>
      </c>
    </row>
    <row r="13" customFormat="false" ht="30" hidden="false" customHeight="true" outlineLevel="0" collapsed="false">
      <c r="A13" s="16" t="n">
        <v>4</v>
      </c>
      <c r="B13" s="18"/>
      <c r="C13" s="17"/>
      <c r="D13" s="17"/>
      <c r="E13" s="17"/>
      <c r="F13" s="17"/>
      <c r="G13" s="17"/>
      <c r="H13" s="17"/>
      <c r="I13" s="17"/>
      <c r="J13" s="19" t="str">
        <f aca="false">IF(F13="","",IF(F13="Message reçu et compris","Conforme","À traiter"))</f>
        <v/>
      </c>
    </row>
    <row r="14" customFormat="false" ht="30" hidden="false" customHeight="true" outlineLevel="0" collapsed="false">
      <c r="A14" s="16" t="n">
        <v>5</v>
      </c>
      <c r="B14" s="18"/>
      <c r="C14" s="17"/>
      <c r="D14" s="17"/>
      <c r="E14" s="17"/>
      <c r="F14" s="17"/>
      <c r="G14" s="17"/>
      <c r="H14" s="17"/>
      <c r="I14" s="17"/>
      <c r="J14" s="19" t="str">
        <f aca="false">IF(F14="","",IF(F14="Message reçu et compris","Conforme","À traiter"))</f>
        <v/>
      </c>
    </row>
    <row r="15" customFormat="false" ht="30" hidden="false" customHeight="true" outlineLevel="0" collapsed="false">
      <c r="A15" s="16" t="n">
        <v>6</v>
      </c>
      <c r="B15" s="18"/>
      <c r="C15" s="17"/>
      <c r="D15" s="17"/>
      <c r="E15" s="17"/>
      <c r="F15" s="17"/>
      <c r="G15" s="17"/>
      <c r="H15" s="17"/>
      <c r="I15" s="17"/>
      <c r="J15" s="19" t="str">
        <f aca="false">IF(F15="","",IF(F15="Message reçu et compris","Conforme","À traiter"))</f>
        <v/>
      </c>
    </row>
    <row r="16" customFormat="false" ht="30" hidden="false" customHeight="true" outlineLevel="0" collapsed="false">
      <c r="A16" s="16" t="n">
        <v>7</v>
      </c>
      <c r="B16" s="18"/>
      <c r="C16" s="17"/>
      <c r="D16" s="17"/>
      <c r="E16" s="17"/>
      <c r="F16" s="17"/>
      <c r="G16" s="17"/>
      <c r="H16" s="17"/>
      <c r="I16" s="17"/>
      <c r="J16" s="19" t="str">
        <f aca="false">IF(F16="","",IF(F16="Message reçu et compris","Conforme","À traiter"))</f>
        <v/>
      </c>
    </row>
    <row r="17" customFormat="false" ht="30" hidden="false" customHeight="true" outlineLevel="0" collapsed="false">
      <c r="A17" s="16" t="n">
        <v>8</v>
      </c>
      <c r="B17" s="18"/>
      <c r="C17" s="17"/>
      <c r="D17" s="17"/>
      <c r="E17" s="17"/>
      <c r="F17" s="17"/>
      <c r="G17" s="17"/>
      <c r="H17" s="17"/>
      <c r="I17" s="17"/>
      <c r="J17" s="19" t="str">
        <f aca="false">IF(F17="","",IF(F17="Message reçu et compris","Conforme","À traiter"))</f>
        <v/>
      </c>
    </row>
    <row r="18" customFormat="false" ht="30" hidden="false" customHeight="true" outlineLevel="0" collapsed="false">
      <c r="A18" s="16" t="n">
        <v>9</v>
      </c>
      <c r="B18" s="18"/>
      <c r="C18" s="17"/>
      <c r="D18" s="17"/>
      <c r="E18" s="17"/>
      <c r="F18" s="17"/>
      <c r="G18" s="17"/>
      <c r="H18" s="17"/>
      <c r="I18" s="17"/>
      <c r="J18" s="19" t="str">
        <f aca="false">IF(F18="","",IF(F18="Message reçu et compris","Conforme","À traiter"))</f>
        <v/>
      </c>
    </row>
    <row r="19" customFormat="false" ht="30" hidden="false" customHeight="true" outlineLevel="0" collapsed="false">
      <c r="A19" s="16" t="n">
        <v>10</v>
      </c>
      <c r="B19" s="18"/>
      <c r="C19" s="17"/>
      <c r="D19" s="17"/>
      <c r="E19" s="17"/>
      <c r="F19" s="17"/>
      <c r="G19" s="17"/>
      <c r="H19" s="17"/>
      <c r="I19" s="17"/>
      <c r="J19" s="19" t="str">
        <f aca="false">IF(F19="","",IF(F19="Message reçu et compris","Conforme","À traiter"))</f>
        <v/>
      </c>
    </row>
    <row r="20" customFormat="false" ht="30" hidden="false" customHeight="true" outlineLevel="0" collapsed="false">
      <c r="A20" s="16" t="n">
        <v>11</v>
      </c>
      <c r="B20" s="18"/>
      <c r="C20" s="17"/>
      <c r="D20" s="17"/>
      <c r="E20" s="17"/>
      <c r="F20" s="17"/>
      <c r="G20" s="17"/>
      <c r="H20" s="17"/>
      <c r="I20" s="17"/>
      <c r="J20" s="19" t="str">
        <f aca="false">IF(F20="","",IF(F20="Message reçu et compris","Conforme","À traiter"))</f>
        <v/>
      </c>
    </row>
    <row r="21" customFormat="false" ht="30" hidden="false" customHeight="true" outlineLevel="0" collapsed="false">
      <c r="A21" s="16" t="n">
        <v>12</v>
      </c>
      <c r="B21" s="18"/>
      <c r="C21" s="17"/>
      <c r="D21" s="17"/>
      <c r="E21" s="17"/>
      <c r="F21" s="17"/>
      <c r="G21" s="17"/>
      <c r="H21" s="17"/>
      <c r="I21" s="17"/>
      <c r="J21" s="19" t="str">
        <f aca="false">IF(F21="","",IF(F21="Message reçu et compris","Conforme","À traiter"))</f>
        <v/>
      </c>
    </row>
    <row r="22" customFormat="false" ht="30" hidden="false" customHeight="true" outlineLevel="0" collapsed="false">
      <c r="A22" s="16" t="n">
        <v>13</v>
      </c>
      <c r="B22" s="18"/>
      <c r="C22" s="17"/>
      <c r="D22" s="17"/>
      <c r="E22" s="17"/>
      <c r="F22" s="17"/>
      <c r="G22" s="17"/>
      <c r="H22" s="17"/>
      <c r="I22" s="17"/>
      <c r="J22" s="19" t="str">
        <f aca="false">IF(F22="","",IF(F22="Message reçu et compris","Conforme","À traiter"))</f>
        <v/>
      </c>
    </row>
    <row r="23" customFormat="false" ht="30" hidden="false" customHeight="true" outlineLevel="0" collapsed="false">
      <c r="A23" s="16" t="n">
        <v>14</v>
      </c>
      <c r="B23" s="18"/>
      <c r="C23" s="17"/>
      <c r="D23" s="17"/>
      <c r="E23" s="17"/>
      <c r="F23" s="17"/>
      <c r="G23" s="17"/>
      <c r="H23" s="17"/>
      <c r="I23" s="17"/>
      <c r="J23" s="19" t="str">
        <f aca="false">IF(F23="","",IF(F23="Message reçu et compris","Conforme","À traiter"))</f>
        <v/>
      </c>
    </row>
    <row r="24" customFormat="false" ht="30" hidden="false" customHeight="true" outlineLevel="0" collapsed="false">
      <c r="A24" s="16" t="n">
        <v>15</v>
      </c>
      <c r="B24" s="18"/>
      <c r="C24" s="17"/>
      <c r="D24" s="17"/>
      <c r="E24" s="17"/>
      <c r="F24" s="17"/>
      <c r="G24" s="17"/>
      <c r="H24" s="17"/>
      <c r="I24" s="17"/>
      <c r="J24" s="19" t="str">
        <f aca="false">IF(F24="","",IF(F24="Message reçu et compris","Conforme","À traiter"))</f>
        <v/>
      </c>
    </row>
    <row r="25" customFormat="false" ht="30" hidden="false" customHeight="true" outlineLevel="0" collapsed="false">
      <c r="A25" s="16" t="n">
        <v>16</v>
      </c>
      <c r="B25" s="18"/>
      <c r="C25" s="17"/>
      <c r="D25" s="17"/>
      <c r="E25" s="17"/>
      <c r="F25" s="17"/>
      <c r="G25" s="17"/>
      <c r="H25" s="17"/>
      <c r="I25" s="17"/>
      <c r="J25" s="19" t="str">
        <f aca="false">IF(F25="","",IF(F25="Message reçu et compris","Conforme","À traiter"))</f>
        <v/>
      </c>
    </row>
    <row r="26" customFormat="false" ht="30" hidden="false" customHeight="true" outlineLevel="0" collapsed="false">
      <c r="A26" s="16" t="n">
        <v>17</v>
      </c>
      <c r="B26" s="18"/>
      <c r="C26" s="17"/>
      <c r="D26" s="17"/>
      <c r="E26" s="17"/>
      <c r="F26" s="17"/>
      <c r="G26" s="17"/>
      <c r="H26" s="17"/>
      <c r="I26" s="17"/>
      <c r="J26" s="19" t="str">
        <f aca="false">IF(F26="","",IF(F26="Message reçu et compris","Conforme","À traiter"))</f>
        <v/>
      </c>
    </row>
    <row r="27" customFormat="false" ht="30" hidden="false" customHeight="true" outlineLevel="0" collapsed="false">
      <c r="A27" s="16" t="n">
        <v>18</v>
      </c>
      <c r="B27" s="18"/>
      <c r="C27" s="17"/>
      <c r="D27" s="17"/>
      <c r="E27" s="17"/>
      <c r="F27" s="17"/>
      <c r="G27" s="17"/>
      <c r="H27" s="17"/>
      <c r="I27" s="17"/>
      <c r="J27" s="19" t="str">
        <f aca="false">IF(F27="","",IF(F27="Message reçu et compris","Conforme","À traiter"))</f>
        <v/>
      </c>
    </row>
    <row r="28" customFormat="false" ht="30" hidden="false" customHeight="true" outlineLevel="0" collapsed="false">
      <c r="A28" s="16" t="n">
        <v>19</v>
      </c>
      <c r="B28" s="18"/>
      <c r="C28" s="17"/>
      <c r="D28" s="17"/>
      <c r="E28" s="17"/>
      <c r="F28" s="17"/>
      <c r="G28" s="17"/>
      <c r="H28" s="17"/>
      <c r="I28" s="17"/>
      <c r="J28" s="19" t="str">
        <f aca="false">IF(F28="","",IF(F28="Message reçu et compris","Conforme","À traiter"))</f>
        <v/>
      </c>
    </row>
    <row r="29" customFormat="false" ht="30" hidden="false" customHeight="true" outlineLevel="0" collapsed="false">
      <c r="A29" s="16" t="n">
        <v>20</v>
      </c>
      <c r="B29" s="18"/>
      <c r="C29" s="17"/>
      <c r="D29" s="17"/>
      <c r="E29" s="17"/>
      <c r="F29" s="17"/>
      <c r="G29" s="17"/>
      <c r="H29" s="17"/>
      <c r="I29" s="17"/>
      <c r="J29" s="19" t="str">
        <f aca="false">IF(F29="","",IF(F29="Message reçu et compris","Conforme","À traiter"))</f>
        <v/>
      </c>
    </row>
  </sheetData>
  <conditionalFormatting sqref="J10:J29">
    <cfRule type="expression" priority="2" aboveAverage="0" equalAverage="0" bottom="0" percent="0" rank="0" text="" dxfId="1">
      <formula>$J10="Conforme"</formula>
    </cfRule>
    <cfRule type="expression" priority="3" aboveAverage="0" equalAverage="0" bottom="0" percent="0" rank="0" text="" dxfId="2">
      <formula>$J10="À traiter"</formula>
    </cfRule>
  </conditionalFormatting>
  <dataValidations count="1">
    <dataValidation allowBlank="true" errorStyle="stop" operator="between" showDropDown="false" showErrorMessage="false" showInputMessage="false" sqref="F10:F29" type="list">
      <formula1>Listes!$C$4:$C$6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26"/>
    <col collapsed="false" customWidth="true" hidden="false" outlineLevel="0" max="4" min="4" style="0" width="13"/>
    <col collapsed="false" customWidth="true" hidden="false" outlineLevel="0" max="5" min="5" style="0" width="30"/>
    <col collapsed="false" customWidth="true" hidden="false" outlineLevel="0" max="6" min="6" style="0" width="26"/>
    <col collapsed="false" customWidth="true" hidden="false" outlineLevel="0" max="8" min="7" style="0" width="22"/>
    <col collapsed="false" customWidth="true" hidden="false" outlineLevel="0" max="9" min="9" style="0" width="30"/>
    <col collapsed="false" customWidth="true" hidden="false" outlineLevel="0" max="10" min="10" style="0" width="32"/>
    <col collapsed="false" customWidth="true" hidden="false" outlineLevel="0" max="11" min="11" style="0" width="14"/>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62</v>
      </c>
    </row>
    <row r="3" customFormat="false" ht="15" hidden="false" customHeight="false" outlineLevel="0" collapsed="false">
      <c r="A3" s="10" t="s">
        <v>63</v>
      </c>
    </row>
    <row r="4" customFormat="false" ht="18" hidden="false" customHeight="true" outlineLevel="0" collapsed="false">
      <c r="B4" s="11" t="s">
        <v>27</v>
      </c>
      <c r="C4" s="12" t="n">
        <f aca="false">COUNTA(B11:B30)</f>
        <v>10</v>
      </c>
    </row>
    <row r="5" customFormat="false" ht="18" hidden="false" customHeight="true" outlineLevel="0" collapsed="false">
      <c r="B5" s="11" t="s">
        <v>28</v>
      </c>
      <c r="C5" s="12" t="n">
        <f aca="false">COUNTIF(D11:D30,"Interne")</f>
        <v>5</v>
      </c>
    </row>
    <row r="6" customFormat="false" ht="18" hidden="false" customHeight="true" outlineLevel="0" collapsed="false">
      <c r="B6" s="11" t="s">
        <v>29</v>
      </c>
      <c r="C6" s="12" t="n">
        <f aca="false">COUNTIF(D11:D30,"Externe")</f>
        <v>5</v>
      </c>
    </row>
    <row r="7" customFormat="false" ht="18" hidden="false" customHeight="true" outlineLevel="0" collapsed="false">
      <c r="B7" s="11" t="s">
        <v>30</v>
      </c>
      <c r="C7" s="12" t="n">
        <f aca="false">SUMPRODUCT((B11:B30&lt;&gt;"")*(H11:H30=""))</f>
        <v>0</v>
      </c>
    </row>
    <row r="8" customFormat="false" ht="18" hidden="false" customHeight="true" outlineLevel="0" collapsed="false">
      <c r="B8" s="11" t="s">
        <v>31</v>
      </c>
      <c r="C8" s="12" t="n">
        <f aca="false">SUMPRODUCT((B11:B30&lt;&gt;"")*(J11:J30=""))</f>
        <v>0</v>
      </c>
    </row>
    <row r="9" customFormat="false" ht="19.5" hidden="false" customHeight="true" outlineLevel="0" collapsed="false">
      <c r="A9" s="13" t="s">
        <v>32</v>
      </c>
      <c r="B9" s="13"/>
      <c r="C9" s="13"/>
      <c r="D9" s="13"/>
      <c r="E9" s="14" t="s">
        <v>33</v>
      </c>
      <c r="F9" s="14"/>
      <c r="G9" s="13" t="s">
        <v>34</v>
      </c>
      <c r="H9" s="13"/>
      <c r="I9" s="14" t="s">
        <v>35</v>
      </c>
      <c r="J9" s="14"/>
      <c r="K9" s="14"/>
    </row>
    <row r="10" customFormat="false" ht="43.5" hidden="false" customHeight="true" outlineLevel="0" collapsed="false">
      <c r="A10" s="15" t="s">
        <v>36</v>
      </c>
      <c r="B10" s="15" t="s">
        <v>37</v>
      </c>
      <c r="C10" s="15" t="s">
        <v>38</v>
      </c>
      <c r="D10" s="15" t="s">
        <v>39</v>
      </c>
      <c r="E10" s="15" t="s">
        <v>40</v>
      </c>
      <c r="F10" s="15" t="s">
        <v>41</v>
      </c>
      <c r="G10" s="15" t="s">
        <v>42</v>
      </c>
      <c r="H10" s="15" t="s">
        <v>43</v>
      </c>
      <c r="I10" s="15" t="s">
        <v>44</v>
      </c>
      <c r="J10" s="15" t="s">
        <v>45</v>
      </c>
      <c r="K10" s="15" t="s">
        <v>46</v>
      </c>
    </row>
    <row r="11" customFormat="false" ht="30.75" hidden="false" customHeight="true" outlineLevel="0" collapsed="false">
      <c r="A11" s="16" t="n">
        <v>1</v>
      </c>
      <c r="B11" s="17" t="s">
        <v>64</v>
      </c>
      <c r="C11" s="17" t="s">
        <v>65</v>
      </c>
      <c r="D11" s="17" t="s">
        <v>66</v>
      </c>
      <c r="E11" s="17" t="s">
        <v>67</v>
      </c>
      <c r="F11" s="17" t="s">
        <v>68</v>
      </c>
      <c r="G11" s="17" t="s">
        <v>69</v>
      </c>
      <c r="H11" s="17" t="s">
        <v>70</v>
      </c>
      <c r="I11" s="17" t="s">
        <v>71</v>
      </c>
      <c r="J11" s="17" t="s">
        <v>72</v>
      </c>
      <c r="K11" s="17" t="s">
        <v>73</v>
      </c>
    </row>
    <row r="12" customFormat="false" ht="30.75" hidden="false" customHeight="true" outlineLevel="0" collapsed="false">
      <c r="A12" s="16" t="n">
        <v>2</v>
      </c>
      <c r="B12" s="17" t="s">
        <v>74</v>
      </c>
      <c r="C12" s="17" t="s">
        <v>75</v>
      </c>
      <c r="D12" s="17" t="s">
        <v>66</v>
      </c>
      <c r="E12" s="17" t="s">
        <v>76</v>
      </c>
      <c r="F12" s="17" t="s">
        <v>77</v>
      </c>
      <c r="G12" s="17" t="s">
        <v>70</v>
      </c>
      <c r="H12" s="17" t="s">
        <v>78</v>
      </c>
      <c r="I12" s="17" t="s">
        <v>79</v>
      </c>
      <c r="J12" s="17" t="s">
        <v>80</v>
      </c>
      <c r="K12" s="17" t="s">
        <v>81</v>
      </c>
    </row>
    <row r="13" customFormat="false" ht="30.75" hidden="false" customHeight="true" outlineLevel="0" collapsed="false">
      <c r="A13" s="16" t="n">
        <v>3</v>
      </c>
      <c r="B13" s="17" t="s">
        <v>82</v>
      </c>
      <c r="C13" s="17" t="s">
        <v>83</v>
      </c>
      <c r="D13" s="17" t="s">
        <v>66</v>
      </c>
      <c r="E13" s="17" t="s">
        <v>84</v>
      </c>
      <c r="F13" s="17" t="s">
        <v>68</v>
      </c>
      <c r="G13" s="17" t="s">
        <v>85</v>
      </c>
      <c r="H13" s="17" t="s">
        <v>78</v>
      </c>
      <c r="I13" s="17" t="s">
        <v>86</v>
      </c>
      <c r="J13" s="17" t="s">
        <v>87</v>
      </c>
      <c r="K13" s="17" t="s">
        <v>88</v>
      </c>
    </row>
    <row r="14" customFormat="false" ht="30.75" hidden="false" customHeight="true" outlineLevel="0" collapsed="false">
      <c r="A14" s="16" t="n">
        <v>4</v>
      </c>
      <c r="B14" s="17" t="s">
        <v>89</v>
      </c>
      <c r="C14" s="17" t="s">
        <v>90</v>
      </c>
      <c r="D14" s="17" t="s">
        <v>91</v>
      </c>
      <c r="E14" s="17" t="s">
        <v>92</v>
      </c>
      <c r="F14" s="17" t="s">
        <v>93</v>
      </c>
      <c r="G14" s="17" t="s">
        <v>94</v>
      </c>
      <c r="H14" s="17" t="s">
        <v>78</v>
      </c>
      <c r="I14" s="17" t="s">
        <v>95</v>
      </c>
      <c r="J14" s="17" t="s">
        <v>96</v>
      </c>
      <c r="K14" s="17" t="s">
        <v>97</v>
      </c>
    </row>
    <row r="15" customFormat="false" ht="30.75" hidden="false" customHeight="true" outlineLevel="0" collapsed="false">
      <c r="A15" s="16" t="n">
        <v>5</v>
      </c>
      <c r="B15" s="17" t="s">
        <v>98</v>
      </c>
      <c r="C15" s="17" t="s">
        <v>99</v>
      </c>
      <c r="D15" s="17" t="s">
        <v>91</v>
      </c>
      <c r="E15" s="17" t="s">
        <v>100</v>
      </c>
      <c r="F15" s="17" t="s">
        <v>101</v>
      </c>
      <c r="G15" s="17" t="s">
        <v>78</v>
      </c>
      <c r="H15" s="17" t="s">
        <v>94</v>
      </c>
      <c r="I15" s="17" t="s">
        <v>102</v>
      </c>
      <c r="J15" s="17" t="s">
        <v>103</v>
      </c>
      <c r="K15" s="17" t="s">
        <v>104</v>
      </c>
    </row>
    <row r="16" customFormat="false" ht="30.75" hidden="false" customHeight="true" outlineLevel="0" collapsed="false">
      <c r="A16" s="16" t="n">
        <v>6</v>
      </c>
      <c r="B16" s="17" t="s">
        <v>105</v>
      </c>
      <c r="C16" s="17" t="s">
        <v>99</v>
      </c>
      <c r="D16" s="17" t="s">
        <v>91</v>
      </c>
      <c r="E16" s="17" t="s">
        <v>106</v>
      </c>
      <c r="F16" s="17" t="s">
        <v>93</v>
      </c>
      <c r="G16" s="17" t="s">
        <v>70</v>
      </c>
      <c r="H16" s="17" t="s">
        <v>69</v>
      </c>
      <c r="I16" s="17" t="s">
        <v>107</v>
      </c>
      <c r="J16" s="17" t="s">
        <v>108</v>
      </c>
      <c r="K16" s="17" t="s">
        <v>109</v>
      </c>
    </row>
    <row r="17" customFormat="false" ht="30.75" hidden="false" customHeight="true" outlineLevel="0" collapsed="false">
      <c r="A17" s="16" t="n">
        <v>7</v>
      </c>
      <c r="B17" s="17" t="s">
        <v>110</v>
      </c>
      <c r="C17" s="17" t="s">
        <v>111</v>
      </c>
      <c r="D17" s="17" t="s">
        <v>91</v>
      </c>
      <c r="E17" s="17" t="s">
        <v>112</v>
      </c>
      <c r="F17" s="17" t="s">
        <v>93</v>
      </c>
      <c r="G17" s="17" t="s">
        <v>113</v>
      </c>
      <c r="H17" s="17" t="s">
        <v>78</v>
      </c>
      <c r="I17" s="17" t="s">
        <v>114</v>
      </c>
      <c r="J17" s="17" t="s">
        <v>115</v>
      </c>
      <c r="K17" s="17" t="s">
        <v>116</v>
      </c>
    </row>
    <row r="18" customFormat="false" ht="30.75" hidden="false" customHeight="true" outlineLevel="0" collapsed="false">
      <c r="A18" s="16" t="n">
        <v>8</v>
      </c>
      <c r="B18" s="17" t="s">
        <v>117</v>
      </c>
      <c r="C18" s="17" t="s">
        <v>118</v>
      </c>
      <c r="D18" s="17" t="s">
        <v>91</v>
      </c>
      <c r="E18" s="17" t="s">
        <v>119</v>
      </c>
      <c r="F18" s="17" t="s">
        <v>93</v>
      </c>
      <c r="G18" s="17" t="s">
        <v>113</v>
      </c>
      <c r="H18" s="17" t="s">
        <v>70</v>
      </c>
      <c r="I18" s="17" t="s">
        <v>120</v>
      </c>
      <c r="J18" s="17" t="s">
        <v>121</v>
      </c>
      <c r="K18" s="17" t="s">
        <v>122</v>
      </c>
    </row>
    <row r="19" customFormat="false" ht="18" hidden="false" customHeight="true" outlineLevel="0" collapsed="false">
      <c r="A19" s="16" t="n">
        <v>9</v>
      </c>
      <c r="B19" s="17" t="s">
        <v>123</v>
      </c>
      <c r="C19" s="17" t="s">
        <v>124</v>
      </c>
      <c r="D19" s="17" t="s">
        <v>66</v>
      </c>
      <c r="E19" s="17" t="s">
        <v>125</v>
      </c>
      <c r="F19" s="17" t="s">
        <v>126</v>
      </c>
      <c r="G19" s="17" t="s">
        <v>127</v>
      </c>
      <c r="H19" s="17" t="s">
        <v>70</v>
      </c>
      <c r="I19" s="17" t="s">
        <v>128</v>
      </c>
      <c r="J19" s="17" t="s">
        <v>129</v>
      </c>
      <c r="K19" s="17" t="s">
        <v>130</v>
      </c>
    </row>
    <row r="20" customFormat="false" ht="30.75" hidden="false" customHeight="true" outlineLevel="0" collapsed="false">
      <c r="A20" s="16" t="n">
        <v>10</v>
      </c>
      <c r="B20" s="17" t="s">
        <v>131</v>
      </c>
      <c r="C20" s="17" t="s">
        <v>132</v>
      </c>
      <c r="D20" s="17" t="s">
        <v>66</v>
      </c>
      <c r="E20" s="17" t="s">
        <v>133</v>
      </c>
      <c r="F20" s="17" t="s">
        <v>126</v>
      </c>
      <c r="G20" s="17" t="s">
        <v>69</v>
      </c>
      <c r="H20" s="17" t="s">
        <v>70</v>
      </c>
      <c r="I20" s="17" t="s">
        <v>134</v>
      </c>
      <c r="J20" s="17" t="s">
        <v>135</v>
      </c>
      <c r="K20" s="17" t="s">
        <v>136</v>
      </c>
    </row>
    <row r="21" customFormat="false" ht="30" hidden="false" customHeight="true" outlineLevel="0" collapsed="false">
      <c r="A21" s="16" t="n">
        <v>11</v>
      </c>
      <c r="B21" s="17"/>
      <c r="C21" s="17"/>
      <c r="D21" s="17"/>
      <c r="E21" s="17"/>
      <c r="F21" s="17"/>
      <c r="G21" s="17"/>
      <c r="H21" s="17"/>
      <c r="I21" s="17"/>
      <c r="J21" s="17"/>
      <c r="K21" s="17"/>
    </row>
    <row r="22" customFormat="false" ht="30" hidden="false" customHeight="true" outlineLevel="0" collapsed="false">
      <c r="A22" s="16" t="n">
        <v>12</v>
      </c>
      <c r="B22" s="17"/>
      <c r="C22" s="17"/>
      <c r="D22" s="17"/>
      <c r="E22" s="17"/>
      <c r="F22" s="17"/>
      <c r="G22" s="17"/>
      <c r="H22" s="17"/>
      <c r="I22" s="17"/>
      <c r="J22" s="17"/>
      <c r="K22" s="17"/>
    </row>
    <row r="23" customFormat="false" ht="30" hidden="false" customHeight="true" outlineLevel="0" collapsed="false">
      <c r="A23" s="16" t="n">
        <v>13</v>
      </c>
      <c r="B23" s="17"/>
      <c r="C23" s="17"/>
      <c r="D23" s="17"/>
      <c r="E23" s="17"/>
      <c r="F23" s="17"/>
      <c r="G23" s="17"/>
      <c r="H23" s="17"/>
      <c r="I23" s="17"/>
      <c r="J23" s="17"/>
      <c r="K23" s="17"/>
    </row>
    <row r="24" customFormat="false" ht="30" hidden="false" customHeight="true" outlineLevel="0" collapsed="false">
      <c r="A24" s="16" t="n">
        <v>14</v>
      </c>
      <c r="B24" s="17"/>
      <c r="C24" s="17"/>
      <c r="D24" s="17"/>
      <c r="E24" s="17"/>
      <c r="F24" s="17"/>
      <c r="G24" s="17"/>
      <c r="H24" s="17"/>
      <c r="I24" s="17"/>
      <c r="J24" s="17"/>
      <c r="K24" s="17"/>
    </row>
  </sheetData>
  <mergeCells count="4">
    <mergeCell ref="A9:D9"/>
    <mergeCell ref="E9:F9"/>
    <mergeCell ref="G9:H9"/>
    <mergeCell ref="I9:K9"/>
  </mergeCells>
  <conditionalFormatting sqref="D11:D24">
    <cfRule type="expression" priority="2" aboveAverage="0" equalAverage="0" bottom="0" percent="0" rank="0" text="" dxfId="0">
      <formula>$D11="Externe"</formula>
    </cfRule>
    <cfRule type="expression" priority="3" aboveAverage="0" equalAverage="0" bottom="0" percent="0" rank="0" text="" dxfId="1">
      <formula>$D11="Interne"</formula>
    </cfRule>
  </conditionalFormatting>
  <dataValidations count="2">
    <dataValidation allowBlank="true" errorStyle="stop" operator="between" showDropDown="false" showErrorMessage="false" showInputMessage="false" sqref="D11:D24" type="list">
      <formula1>Listes!$A$4:$A$5</formula1>
      <formula2>0</formula2>
    </dataValidation>
    <dataValidation allowBlank="true" errorStyle="stop" operator="between" showDropDown="false" showErrorMessage="false" showInputMessage="false" sqref="F11:F24" type="list">
      <formula1>Listes!$B$4:$B$12</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34"/>
    <col collapsed="false" customWidth="true" hidden="false" outlineLevel="0" max="4" min="4" style="0" width="24"/>
    <col collapsed="false" customWidth="true" hidden="false" outlineLevel="0" max="5" min="5" style="0" width="40"/>
    <col collapsed="false" customWidth="true" hidden="false" outlineLevel="0" max="6" min="6" style="0" width="24"/>
    <col collapsed="false" customWidth="true" hidden="false" outlineLevel="0" max="8" min="7" style="0" width="40"/>
    <col collapsed="false" customWidth="true" hidden="false" outlineLevel="0" max="9" min="9" style="0" width="22"/>
    <col collapsed="false" customWidth="true" hidden="false" outlineLevel="0" max="10" min="10" style="0" width="13"/>
  </cols>
  <sheetData>
    <row r="1" customFormat="false" ht="21.75" hidden="false" customHeight="true" outlineLevel="0" collapsed="false">
      <c r="A1" s="1" t="s">
        <v>47</v>
      </c>
      <c r="B1" s="2"/>
      <c r="C1" s="2"/>
      <c r="D1" s="2"/>
      <c r="E1" s="2"/>
      <c r="F1" s="2"/>
      <c r="G1" s="2"/>
      <c r="H1" s="2"/>
      <c r="I1" s="2"/>
      <c r="J1" s="2"/>
    </row>
    <row r="2" customFormat="false" ht="25.5" hidden="false" customHeight="true" outlineLevel="0" collapsed="false">
      <c r="A2" s="3" t="s">
        <v>137</v>
      </c>
    </row>
    <row r="3" customFormat="false" ht="15" hidden="false" customHeight="false" outlineLevel="0" collapsed="false">
      <c r="A3" s="10" t="s">
        <v>138</v>
      </c>
    </row>
    <row r="4" customFormat="false" ht="18" hidden="false" customHeight="true" outlineLevel="0" collapsed="false">
      <c r="C4" s="11" t="s">
        <v>50</v>
      </c>
      <c r="D4" s="12" t="n">
        <f aca="false">COUNTA(C10:C29)</f>
        <v>4</v>
      </c>
    </row>
    <row r="5" customFormat="false" ht="18" hidden="false" customHeight="true" outlineLevel="0" collapsed="false">
      <c r="C5" s="11" t="s">
        <v>51</v>
      </c>
      <c r="D5" s="12" t="n">
        <f aca="false">COUNTIF(J10:J29,"Conforme")</f>
        <v>2</v>
      </c>
    </row>
    <row r="6" customFormat="false" ht="18" hidden="false" customHeight="true" outlineLevel="0" collapsed="false">
      <c r="C6" s="11" t="s">
        <v>52</v>
      </c>
      <c r="D6" s="12" t="n">
        <f aca="false">COUNTIF(J10:J29,"À traiter")</f>
        <v>2</v>
      </c>
    </row>
    <row r="9" customFormat="false" ht="39.75" hidden="false" customHeight="true" outlineLevel="0" collapsed="false">
      <c r="A9" s="15" t="s">
        <v>36</v>
      </c>
      <c r="B9" s="15" t="s">
        <v>53</v>
      </c>
      <c r="C9" s="15" t="s">
        <v>54</v>
      </c>
      <c r="D9" s="15" t="s">
        <v>55</v>
      </c>
      <c r="E9" s="15" t="s">
        <v>56</v>
      </c>
      <c r="F9" s="15" t="s">
        <v>57</v>
      </c>
      <c r="G9" s="15" t="s">
        <v>58</v>
      </c>
      <c r="H9" s="15" t="s">
        <v>59</v>
      </c>
      <c r="I9" s="15" t="s">
        <v>60</v>
      </c>
      <c r="J9" s="15" t="s">
        <v>61</v>
      </c>
    </row>
    <row r="10" customFormat="false" ht="30.75" hidden="false" customHeight="true" outlineLevel="0" collapsed="false">
      <c r="A10" s="16" t="n">
        <v>1</v>
      </c>
      <c r="B10" s="18" t="n">
        <v>46300</v>
      </c>
      <c r="C10" s="17" t="s">
        <v>74</v>
      </c>
      <c r="D10" s="17" t="s">
        <v>77</v>
      </c>
      <c r="E10" s="17" t="s">
        <v>139</v>
      </c>
      <c r="F10" s="17" t="s">
        <v>140</v>
      </c>
      <c r="G10" s="17"/>
      <c r="H10" s="17"/>
      <c r="I10" s="17"/>
      <c r="J10" s="19" t="str">
        <f aca="false">IF(F10="","",IF(F10="Message reçu et compris","Conforme","À traiter"))</f>
        <v>Conforme</v>
      </c>
    </row>
    <row r="11" customFormat="false" ht="43.5" hidden="false" customHeight="true" outlineLevel="0" collapsed="false">
      <c r="A11" s="16" t="n">
        <v>2</v>
      </c>
      <c r="B11" s="18" t="n">
        <v>46307</v>
      </c>
      <c r="C11" s="17" t="s">
        <v>98</v>
      </c>
      <c r="D11" s="17" t="s">
        <v>101</v>
      </c>
      <c r="E11" s="17" t="s">
        <v>141</v>
      </c>
      <c r="F11" s="17" t="s">
        <v>142</v>
      </c>
      <c r="G11" s="17" t="s">
        <v>143</v>
      </c>
      <c r="H11" s="17" t="s">
        <v>144</v>
      </c>
      <c r="I11" s="17" t="s">
        <v>78</v>
      </c>
      <c r="J11" s="19" t="str">
        <f aca="false">IF(F11="","",IF(F11="Message reçu et compris","Conforme","À traiter"))</f>
        <v>À traiter</v>
      </c>
    </row>
    <row r="12" customFormat="false" ht="30.75" hidden="false" customHeight="true" outlineLevel="0" collapsed="false">
      <c r="A12" s="16" t="n">
        <v>3</v>
      </c>
      <c r="B12" s="18" t="n">
        <v>46309</v>
      </c>
      <c r="C12" s="17" t="s">
        <v>82</v>
      </c>
      <c r="D12" s="17" t="s">
        <v>68</v>
      </c>
      <c r="E12" s="17" t="s">
        <v>145</v>
      </c>
      <c r="F12" s="17" t="s">
        <v>146</v>
      </c>
      <c r="G12" s="17" t="s">
        <v>147</v>
      </c>
      <c r="H12" s="17" t="s">
        <v>148</v>
      </c>
      <c r="I12" s="17" t="s">
        <v>85</v>
      </c>
      <c r="J12" s="19" t="str">
        <f aca="false">IF(F12="","",IF(F12="Message reçu et compris","Conforme","À traiter"))</f>
        <v>À traiter</v>
      </c>
    </row>
    <row r="13" customFormat="false" ht="30.75" hidden="false" customHeight="true" outlineLevel="0" collapsed="false">
      <c r="A13" s="16" t="n">
        <v>4</v>
      </c>
      <c r="B13" s="18" t="n">
        <v>46314</v>
      </c>
      <c r="C13" s="17" t="s">
        <v>110</v>
      </c>
      <c r="D13" s="17" t="s">
        <v>93</v>
      </c>
      <c r="E13" s="17" t="s">
        <v>149</v>
      </c>
      <c r="F13" s="17" t="s">
        <v>140</v>
      </c>
      <c r="G13" s="17"/>
      <c r="H13" s="17"/>
      <c r="I13" s="17"/>
      <c r="J13" s="19" t="str">
        <f aca="false">IF(F13="","",IF(F13="Message reçu et compris","Conforme","À traiter"))</f>
        <v>Conforme</v>
      </c>
    </row>
    <row r="14" customFormat="false" ht="30" hidden="false" customHeight="true" outlineLevel="0" collapsed="false">
      <c r="A14" s="16" t="n">
        <v>5</v>
      </c>
      <c r="B14" s="18"/>
      <c r="C14" s="17"/>
      <c r="D14" s="17"/>
      <c r="E14" s="17"/>
      <c r="F14" s="17"/>
      <c r="G14" s="17"/>
      <c r="H14" s="17"/>
      <c r="I14" s="17"/>
      <c r="J14" s="19" t="str">
        <f aca="false">IF(F14="","",IF(F14="Message reçu et compris","Conforme","À traiter"))</f>
        <v/>
      </c>
    </row>
    <row r="15" customFormat="false" ht="30" hidden="false" customHeight="true" outlineLevel="0" collapsed="false">
      <c r="A15" s="16" t="n">
        <v>6</v>
      </c>
      <c r="B15" s="18"/>
      <c r="C15" s="17"/>
      <c r="D15" s="17"/>
      <c r="E15" s="17"/>
      <c r="F15" s="17"/>
      <c r="G15" s="17"/>
      <c r="H15" s="17"/>
      <c r="I15" s="17"/>
      <c r="J15" s="19" t="str">
        <f aca="false">IF(F15="","",IF(F15="Message reçu et compris","Conforme","À traiter"))</f>
        <v/>
      </c>
    </row>
    <row r="16" customFormat="false" ht="30" hidden="false" customHeight="true" outlineLevel="0" collapsed="false">
      <c r="A16" s="16" t="n">
        <v>7</v>
      </c>
      <c r="B16" s="18"/>
      <c r="C16" s="17"/>
      <c r="D16" s="17"/>
      <c r="E16" s="17"/>
      <c r="F16" s="17"/>
      <c r="G16" s="17"/>
      <c r="H16" s="17"/>
      <c r="I16" s="17"/>
      <c r="J16" s="19" t="str">
        <f aca="false">IF(F16="","",IF(F16="Message reçu et compris","Conforme","À traiter"))</f>
        <v/>
      </c>
    </row>
    <row r="17" customFormat="false" ht="30" hidden="false" customHeight="true" outlineLevel="0" collapsed="false">
      <c r="A17" s="16" t="n">
        <v>8</v>
      </c>
      <c r="B17" s="18"/>
      <c r="C17" s="17"/>
      <c r="D17" s="17"/>
      <c r="E17" s="17"/>
      <c r="F17" s="17"/>
      <c r="G17" s="17"/>
      <c r="H17" s="17"/>
      <c r="I17" s="17"/>
      <c r="J17" s="19" t="str">
        <f aca="false">IF(F17="","",IF(F17="Message reçu et compris","Conforme","À traiter"))</f>
        <v/>
      </c>
    </row>
    <row r="18" customFormat="false" ht="30" hidden="false" customHeight="true" outlineLevel="0" collapsed="false">
      <c r="A18" s="16" t="n">
        <v>9</v>
      </c>
      <c r="B18" s="18"/>
      <c r="C18" s="17"/>
      <c r="D18" s="17"/>
      <c r="E18" s="17"/>
      <c r="F18" s="17"/>
      <c r="G18" s="17"/>
      <c r="H18" s="17"/>
      <c r="I18" s="17"/>
      <c r="J18" s="19" t="str">
        <f aca="false">IF(F18="","",IF(F18="Message reçu et compris","Conforme","À traiter"))</f>
        <v/>
      </c>
    </row>
    <row r="19" customFormat="false" ht="30" hidden="false" customHeight="true" outlineLevel="0" collapsed="false">
      <c r="A19" s="16" t="n">
        <v>10</v>
      </c>
      <c r="B19" s="18"/>
      <c r="C19" s="17"/>
      <c r="D19" s="17"/>
      <c r="E19" s="17"/>
      <c r="F19" s="17"/>
      <c r="G19" s="17"/>
      <c r="H19" s="17"/>
      <c r="I19" s="17"/>
      <c r="J19" s="19" t="str">
        <f aca="false">IF(F19="","",IF(F19="Message reçu et compris","Conforme","À traiter"))</f>
        <v/>
      </c>
    </row>
  </sheetData>
  <conditionalFormatting sqref="J10:J19">
    <cfRule type="expression" priority="2" aboveAverage="0" equalAverage="0" bottom="0" percent="0" rank="0" text="" dxfId="1">
      <formula>$J10="Conforme"</formula>
    </cfRule>
    <cfRule type="expression" priority="3" aboveAverage="0" equalAverage="0" bottom="0" percent="0" rank="0" text="" dxfId="2">
      <formula>$J10="À traiter"</formula>
    </cfRule>
  </conditionalFormatting>
  <dataValidations count="1">
    <dataValidation allowBlank="true" errorStyle="stop" operator="between" showDropDown="false" showErrorMessage="false" showInputMessage="false" sqref="F10:F19" type="list">
      <formula1>Listes!$C$4:$C$6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150</v>
      </c>
      <c r="B1" s="2"/>
      <c r="C1" s="2"/>
      <c r="D1" s="2"/>
    </row>
    <row r="2" customFormat="false" ht="15" hidden="false" customHeight="false" outlineLevel="0" collapsed="false">
      <c r="A2" s="20" t="s">
        <v>151</v>
      </c>
    </row>
    <row r="3" customFormat="false" ht="15" hidden="false" customHeight="false" outlineLevel="0" collapsed="false">
      <c r="A3" s="15" t="s">
        <v>39</v>
      </c>
      <c r="B3" s="15" t="s">
        <v>152</v>
      </c>
      <c r="C3" s="15" t="s">
        <v>153</v>
      </c>
    </row>
    <row r="4" customFormat="false" ht="15" hidden="false" customHeight="false" outlineLevel="0" collapsed="false">
      <c r="A4" s="17" t="s">
        <v>66</v>
      </c>
      <c r="B4" s="17" t="s">
        <v>77</v>
      </c>
      <c r="C4" s="17" t="s">
        <v>140</v>
      </c>
    </row>
    <row r="5" customFormat="false" ht="15" hidden="false" customHeight="false" outlineLevel="0" collapsed="false">
      <c r="A5" s="17" t="s">
        <v>91</v>
      </c>
      <c r="B5" s="17" t="s">
        <v>68</v>
      </c>
      <c r="C5" s="17" t="s">
        <v>146</v>
      </c>
    </row>
    <row r="6" customFormat="false" ht="15" hidden="false" customHeight="false" outlineLevel="0" collapsed="false">
      <c r="B6" s="17" t="s">
        <v>93</v>
      </c>
      <c r="C6" s="17" t="s">
        <v>142</v>
      </c>
    </row>
    <row r="7" customFormat="false" ht="15" hidden="false" customHeight="false" outlineLevel="0" collapsed="false">
      <c r="B7" s="17" t="s">
        <v>154</v>
      </c>
    </row>
    <row r="8" customFormat="false" ht="15" hidden="false" customHeight="false" outlineLevel="0" collapsed="false">
      <c r="B8" s="17" t="s">
        <v>155</v>
      </c>
    </row>
    <row r="9" customFormat="false" ht="15" hidden="false" customHeight="false" outlineLevel="0" collapsed="false">
      <c r="B9" s="17" t="s">
        <v>101</v>
      </c>
    </row>
    <row r="10" customFormat="false" ht="15" hidden="false" customHeight="false" outlineLevel="0" collapsed="false">
      <c r="B10" s="17" t="s">
        <v>156</v>
      </c>
    </row>
    <row r="11" customFormat="false" ht="15" hidden="false" customHeight="false" outlineLevel="0" collapsed="false">
      <c r="B11" s="17" t="s">
        <v>126</v>
      </c>
    </row>
    <row r="12" customFormat="false" ht="15" hidden="false" customHeight="false" outlineLevel="0" collapsed="false">
      <c r="B12" s="17" t="s">
        <v>157</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2026-10-21T15:34:15Z</dcterms:created>
  <dc:creator>openpyxl</dc:creator>
  <dc:description/>
  <dc:language>en-US</dc:language>
  <cp:lastModifiedBy/>
  <dcterms:modified xsi:type="dcterms:W3CDTF">2026-10-21T15:34:15Z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